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855" activeTab="0"/>
  </bookViews>
  <sheets>
    <sheet name="Totaallijst-lange afstand" sheetId="1" r:id="rId1"/>
    <sheet name="Totaallijst-korte afstand" sheetId="2" r:id="rId2"/>
    <sheet name="M-Schol-B NVT" sheetId="3" r:id="rId3"/>
    <sheet name="J-Schol-B-C" sheetId="4" r:id="rId4"/>
    <sheet name="M-Schol-A-B-C" sheetId="5" r:id="rId5"/>
    <sheet name="J-Schol-A" sheetId="6" r:id="rId6"/>
    <sheet name="J-Jun-B NVT" sheetId="7" r:id="rId7"/>
    <sheet name="M-Jun-A&amp;B" sheetId="8" r:id="rId8"/>
    <sheet name="J-Jun-A&amp;B" sheetId="9" r:id="rId9"/>
    <sheet name="H-Senioren" sheetId="10" r:id="rId10"/>
    <sheet name="D-Algmeen" sheetId="11" r:id="rId11"/>
    <sheet name="H-Masters A" sheetId="12" r:id="rId12"/>
    <sheet name="H-Masters B&amp;C&amp;D" sheetId="13" r:id="rId13"/>
    <sheet name="Deelname Zomercup 2010" sheetId="14" r:id="rId14"/>
  </sheets>
  <definedNames/>
  <calcPr fullCalcOnLoad="1"/>
</workbook>
</file>

<file path=xl/sharedStrings.xml><?xml version="1.0" encoding="utf-8"?>
<sst xmlns="http://schemas.openxmlformats.org/spreadsheetml/2006/main" count="546" uniqueCount="94">
  <si>
    <t>Sebastiaan Verhaagh</t>
  </si>
  <si>
    <t>Ivo Lamers</t>
  </si>
  <si>
    <t>Viking Venlo</t>
  </si>
  <si>
    <t>J. Schol. B</t>
  </si>
  <si>
    <t>J. Schol. A</t>
  </si>
  <si>
    <t>H. Senioren</t>
  </si>
  <si>
    <t>H. Masters B</t>
  </si>
  <si>
    <t>BW Koln</t>
  </si>
  <si>
    <t>NL</t>
  </si>
  <si>
    <t>Afvaart</t>
  </si>
  <si>
    <t>K1</t>
  </si>
  <si>
    <t>Dui</t>
  </si>
  <si>
    <t>Geschatte tijd</t>
  </si>
  <si>
    <t>Naam</t>
  </si>
  <si>
    <t>KORTE PARCOURS</t>
  </si>
  <si>
    <t>LANGE PARCOURS</t>
  </si>
  <si>
    <t>Gevaren tijd</t>
  </si>
  <si>
    <t>Verschil</t>
  </si>
  <si>
    <t>Niet-Schol.: Viking - Steyl - Boei voor de stadsbrug - Viking</t>
  </si>
  <si>
    <t>Nr.</t>
  </si>
  <si>
    <t>Categorie</t>
  </si>
  <si>
    <t>Boot</t>
  </si>
  <si>
    <t>Club</t>
  </si>
  <si>
    <t>Land</t>
  </si>
  <si>
    <t>Frisia</t>
  </si>
  <si>
    <t>Plaats</t>
  </si>
  <si>
    <t>Controleveld tabbladen per catergorie</t>
  </si>
  <si>
    <t>Korte afstand Niet scholieren</t>
  </si>
  <si>
    <t xml:space="preserve"> </t>
  </si>
  <si>
    <t>Jan Margraf</t>
  </si>
  <si>
    <t>Dennis Drieschner</t>
  </si>
  <si>
    <t>Boris den Haan</t>
  </si>
  <si>
    <t>KSG Koln</t>
  </si>
  <si>
    <t>LKC</t>
  </si>
  <si>
    <t>Ian de Klein</t>
  </si>
  <si>
    <t>Wedstrijd 1</t>
  </si>
  <si>
    <t>Wedstrijd 2</t>
  </si>
  <si>
    <t>Wedstrijd 3</t>
  </si>
  <si>
    <t>Ben Cremers</t>
  </si>
  <si>
    <t>Sylven Claessen</t>
  </si>
  <si>
    <t>Stephan van Reen</t>
  </si>
  <si>
    <t>Dominic Drieschner</t>
  </si>
  <si>
    <t>BWK Koeln</t>
  </si>
  <si>
    <t>Leon Reucher</t>
  </si>
  <si>
    <t>Ruven Christopher</t>
  </si>
  <si>
    <t>Scholieren: Viking - Raderpaal - Boei bij 107 - Viking (3,0 Km)</t>
  </si>
  <si>
    <t>Niet -Schol.: Viking - Raderpaal - Boei bij 107 - Viking (3,0 Km)</t>
  </si>
  <si>
    <t>Ton Brouwers (B)</t>
  </si>
  <si>
    <t>Marcel Haanen (A)</t>
  </si>
  <si>
    <t>Richard Kleyberg (A)</t>
  </si>
  <si>
    <t>Pascal Lucker (A)</t>
  </si>
  <si>
    <t>Eric Claessen (A)</t>
  </si>
  <si>
    <t>H. Masters</t>
  </si>
  <si>
    <t>Lex Haan (B)</t>
  </si>
  <si>
    <t>Ed Schouten (A)</t>
  </si>
  <si>
    <t>Gaasperplas</t>
  </si>
  <si>
    <t>M. Junioren</t>
  </si>
  <si>
    <t>Elise vd Bongard (B)</t>
  </si>
  <si>
    <t>Iempke vd Bongard (A)</t>
  </si>
  <si>
    <t>Lukas Gierenz (Jun.)</t>
  </si>
  <si>
    <t>RKC Koeln</t>
  </si>
  <si>
    <t>Tobias Bong</t>
  </si>
  <si>
    <t>Gunter Heilinger (B)</t>
  </si>
  <si>
    <t>Berthold Barthel (B)</t>
  </si>
  <si>
    <t>Anika Gierenz</t>
  </si>
  <si>
    <t>Dames</t>
  </si>
  <si>
    <t>Anzella den Haan (Master B)</t>
  </si>
  <si>
    <t>Emma Janzing (Master D)</t>
  </si>
  <si>
    <t>Menno Rooding</t>
  </si>
  <si>
    <t>Jim Roevekamp</t>
  </si>
  <si>
    <t>Kiara Kaeufer (B)</t>
  </si>
  <si>
    <t>Lydia Neis (B)</t>
  </si>
  <si>
    <t>Richard Springer (A)</t>
  </si>
  <si>
    <t xml:space="preserve">H. Masters </t>
  </si>
  <si>
    <t>LKC Ludwigshafen</t>
  </si>
  <si>
    <t>RKC Koln</t>
  </si>
  <si>
    <t>Team Kanoshop</t>
  </si>
  <si>
    <t>Dylan Vredenduin</t>
  </si>
  <si>
    <t>Team kanoshop</t>
  </si>
  <si>
    <t>Peter Hendrix</t>
  </si>
  <si>
    <t>H.Masters</t>
  </si>
  <si>
    <t>Zeekajak</t>
  </si>
  <si>
    <t>DNF</t>
  </si>
  <si>
    <t>DNS</t>
  </si>
  <si>
    <t>DISQ</t>
  </si>
  <si>
    <t>14.59</t>
  </si>
  <si>
    <t>J.Jun.A</t>
  </si>
  <si>
    <t>J. Jun. A</t>
  </si>
  <si>
    <t>Mart Roodbeen (B)</t>
  </si>
  <si>
    <t>Peter Hendrix (A)</t>
  </si>
  <si>
    <t>Pl.</t>
  </si>
  <si>
    <t>Bui. Meded.</t>
  </si>
  <si>
    <t>Surfski</t>
  </si>
  <si>
    <t>Toer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</si>
</sst>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F400]h:mm:ss\ AM/PM"/>
    <numFmt numFmtId="181" formatCode="hh:mm:ss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63"/>
      <name val="Tahoma"/>
      <family val="2"/>
    </font>
    <font>
      <sz val="11"/>
      <color indexed="62"/>
      <name val="Calibri"/>
      <family val="2"/>
    </font>
    <font>
      <sz val="10"/>
      <color indexed="63"/>
      <name val="Arial Unicode MS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7" fontId="0" fillId="0" borderId="0" xfId="0" applyNumberFormat="1" applyAlignment="1">
      <alignment/>
    </xf>
    <xf numFmtId="47" fontId="2" fillId="33" borderId="0" xfId="0" applyNumberFormat="1" applyFont="1" applyFill="1" applyAlignment="1">
      <alignment/>
    </xf>
    <xf numFmtId="47" fontId="0" fillId="0" borderId="11" xfId="0" applyNumberFormat="1" applyBorder="1" applyAlignment="1">
      <alignment/>
    </xf>
    <xf numFmtId="47" fontId="0" fillId="0" borderId="10" xfId="0" applyNumberFormat="1" applyBorder="1" applyAlignment="1">
      <alignment/>
    </xf>
    <xf numFmtId="47" fontId="0" fillId="34" borderId="0" xfId="0" applyNumberFormat="1" applyFill="1" applyAlignment="1">
      <alignment/>
    </xf>
    <xf numFmtId="47" fontId="0" fillId="34" borderId="12" xfId="0" applyNumberFormat="1" applyFill="1" applyBorder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46" fontId="0" fillId="0" borderId="0" xfId="0" applyNumberFormat="1" applyAlignment="1">
      <alignment/>
    </xf>
    <xf numFmtId="46" fontId="2" fillId="33" borderId="0" xfId="0" applyNumberFormat="1" applyFont="1" applyFill="1" applyAlignment="1">
      <alignment/>
    </xf>
    <xf numFmtId="46" fontId="0" fillId="34" borderId="13" xfId="0" applyNumberFormat="1" applyFill="1" applyBorder="1" applyAlignment="1">
      <alignment/>
    </xf>
    <xf numFmtId="46" fontId="0" fillId="0" borderId="11" xfId="0" applyNumberFormat="1" applyBorder="1" applyAlignment="1">
      <alignment/>
    </xf>
    <xf numFmtId="46" fontId="1" fillId="0" borderId="0" xfId="0" applyNumberFormat="1" applyFont="1" applyAlignment="1">
      <alignment/>
    </xf>
    <xf numFmtId="46" fontId="0" fillId="0" borderId="10" xfId="0" applyNumberFormat="1" applyBorder="1" applyAlignment="1">
      <alignment/>
    </xf>
    <xf numFmtId="21" fontId="0" fillId="34" borderId="0" xfId="0" applyNumberFormat="1" applyFill="1" applyAlignment="1">
      <alignment/>
    </xf>
    <xf numFmtId="21" fontId="0" fillId="0" borderId="0" xfId="0" applyNumberFormat="1" applyAlignment="1">
      <alignment/>
    </xf>
    <xf numFmtId="21" fontId="2" fillId="33" borderId="0" xfId="0" applyNumberFormat="1" applyFont="1" applyFill="1" applyAlignment="1">
      <alignment/>
    </xf>
    <xf numFmtId="21" fontId="0" fillId="0" borderId="13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10" xfId="0" applyNumberFormat="1" applyBorder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2" fontId="2" fillId="33" borderId="0" xfId="0" applyNumberFormat="1" applyFont="1" applyFill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/>
    </xf>
    <xf numFmtId="180" fontId="0" fillId="0" borderId="0" xfId="0" applyNumberFormat="1" applyFont="1" applyAlignment="1">
      <alignment/>
    </xf>
    <xf numFmtId="47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0" fontId="0" fillId="34" borderId="14" xfId="0" applyFill="1" applyBorder="1" applyAlignment="1">
      <alignment/>
    </xf>
    <xf numFmtId="1" fontId="0" fillId="34" borderId="14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" fontId="0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3.421875" style="16" customWidth="1"/>
    <col min="2" max="2" width="5.7109375" style="16" customWidth="1"/>
    <col min="3" max="3" width="19.7109375" style="16" customWidth="1"/>
    <col min="4" max="4" width="12.7109375" style="16" customWidth="1"/>
    <col min="5" max="5" width="9.140625" style="16" customWidth="1"/>
    <col min="6" max="6" width="7.57421875" style="17" customWidth="1"/>
    <col min="7" max="7" width="12.421875" style="16" customWidth="1"/>
    <col min="8" max="8" width="5.7109375" style="16" customWidth="1"/>
    <col min="9" max="9" width="11.140625" style="17" customWidth="1"/>
    <col min="10" max="10" width="9.140625" style="17" customWidth="1"/>
    <col min="11" max="16384" width="9.140625" style="16" customWidth="1"/>
  </cols>
  <sheetData>
    <row r="1" spans="1:10" ht="12.75">
      <c r="A1" s="16" t="s">
        <v>90</v>
      </c>
      <c r="B1" s="6" t="s">
        <v>19</v>
      </c>
      <c r="C1" s="6" t="s">
        <v>13</v>
      </c>
      <c r="D1" s="6" t="s">
        <v>20</v>
      </c>
      <c r="E1" s="6" t="s">
        <v>21</v>
      </c>
      <c r="F1" s="11" t="s">
        <v>12</v>
      </c>
      <c r="G1" s="6" t="s">
        <v>22</v>
      </c>
      <c r="H1" s="6" t="s">
        <v>23</v>
      </c>
      <c r="I1" s="11" t="s">
        <v>16</v>
      </c>
      <c r="J1" s="16"/>
    </row>
    <row r="2" spans="1:9" ht="12.75">
      <c r="A2" s="16">
        <v>1</v>
      </c>
      <c r="B2">
        <v>26</v>
      </c>
      <c r="C2" s="4" t="s">
        <v>61</v>
      </c>
      <c r="D2" t="s">
        <v>5</v>
      </c>
      <c r="E2" t="s">
        <v>9</v>
      </c>
      <c r="F2" s="20">
        <v>0</v>
      </c>
      <c r="G2" t="s">
        <v>60</v>
      </c>
      <c r="H2" t="s">
        <v>11</v>
      </c>
      <c r="I2" s="27">
        <v>0.031655092592592596</v>
      </c>
    </row>
    <row r="3" spans="1:9" ht="12.75">
      <c r="A3" s="16">
        <v>2</v>
      </c>
      <c r="B3">
        <v>18</v>
      </c>
      <c r="C3" t="s">
        <v>30</v>
      </c>
      <c r="D3" t="s">
        <v>5</v>
      </c>
      <c r="E3" t="s">
        <v>9</v>
      </c>
      <c r="F3" s="20">
        <v>0</v>
      </c>
      <c r="G3" t="s">
        <v>32</v>
      </c>
      <c r="H3" t="s">
        <v>11</v>
      </c>
      <c r="I3" s="27">
        <v>0.03217592592592593</v>
      </c>
    </row>
    <row r="4" spans="1:9" ht="12.75">
      <c r="A4" s="16">
        <v>3</v>
      </c>
      <c r="B4">
        <v>7</v>
      </c>
      <c r="C4" t="s">
        <v>50</v>
      </c>
      <c r="D4" t="s">
        <v>52</v>
      </c>
      <c r="E4" t="s">
        <v>9</v>
      </c>
      <c r="F4" s="20">
        <v>0</v>
      </c>
      <c r="G4" t="s">
        <v>2</v>
      </c>
      <c r="H4" t="s">
        <v>8</v>
      </c>
      <c r="I4" s="27">
        <v>0.03221064814814815</v>
      </c>
    </row>
    <row r="5" spans="1:9" ht="12.75">
      <c r="A5" s="16">
        <v>4</v>
      </c>
      <c r="B5">
        <v>25</v>
      </c>
      <c r="C5" s="4" t="s">
        <v>59</v>
      </c>
      <c r="D5" s="16" t="s">
        <v>87</v>
      </c>
      <c r="E5" t="s">
        <v>9</v>
      </c>
      <c r="F5" s="20">
        <v>0</v>
      </c>
      <c r="G5" t="s">
        <v>60</v>
      </c>
      <c r="H5" t="s">
        <v>11</v>
      </c>
      <c r="I5" s="27">
        <v>0.03310185185185185</v>
      </c>
    </row>
    <row r="6" spans="1:9" ht="12.75">
      <c r="A6" s="16">
        <v>5</v>
      </c>
      <c r="B6">
        <v>19</v>
      </c>
      <c r="C6" t="s">
        <v>41</v>
      </c>
      <c r="D6" t="s">
        <v>5</v>
      </c>
      <c r="E6" t="s">
        <v>9</v>
      </c>
      <c r="F6" s="20">
        <v>0</v>
      </c>
      <c r="G6" t="s">
        <v>32</v>
      </c>
      <c r="H6" t="s">
        <v>11</v>
      </c>
      <c r="I6" s="27">
        <v>0.03417824074074074</v>
      </c>
    </row>
    <row r="7" spans="1:9" ht="12.75">
      <c r="A7" s="16">
        <v>6</v>
      </c>
      <c r="B7" s="2">
        <v>27</v>
      </c>
      <c r="C7" s="5" t="s">
        <v>62</v>
      </c>
      <c r="D7" s="2" t="s">
        <v>6</v>
      </c>
      <c r="E7" s="2" t="s">
        <v>9</v>
      </c>
      <c r="F7" s="20">
        <v>0</v>
      </c>
      <c r="G7" s="2" t="s">
        <v>60</v>
      </c>
      <c r="H7" s="2" t="s">
        <v>11</v>
      </c>
      <c r="I7" s="27">
        <v>0.034618055555555555</v>
      </c>
    </row>
    <row r="8" spans="1:9" ht="12.75">
      <c r="A8" s="16">
        <v>7</v>
      </c>
      <c r="B8">
        <v>20</v>
      </c>
      <c r="C8" t="s">
        <v>29</v>
      </c>
      <c r="D8" t="s">
        <v>5</v>
      </c>
      <c r="E8" t="s">
        <v>9</v>
      </c>
      <c r="F8" s="20">
        <v>0</v>
      </c>
      <c r="G8" t="s">
        <v>32</v>
      </c>
      <c r="H8" t="s">
        <v>11</v>
      </c>
      <c r="I8" s="27">
        <v>0.03490740740740741</v>
      </c>
    </row>
    <row r="9" spans="1:9" ht="12.75">
      <c r="A9" s="16">
        <v>8</v>
      </c>
      <c r="B9">
        <v>21</v>
      </c>
      <c r="C9" t="s">
        <v>54</v>
      </c>
      <c r="D9" t="s">
        <v>52</v>
      </c>
      <c r="E9" t="s">
        <v>9</v>
      </c>
      <c r="F9" s="20">
        <v>0</v>
      </c>
      <c r="G9" t="s">
        <v>24</v>
      </c>
      <c r="H9" t="s">
        <v>8</v>
      </c>
      <c r="I9" s="27">
        <v>0.034942129629629635</v>
      </c>
    </row>
    <row r="10" spans="1:9" ht="12.75">
      <c r="A10" s="16">
        <v>9</v>
      </c>
      <c r="B10">
        <v>24</v>
      </c>
      <c r="C10" s="4" t="s">
        <v>64</v>
      </c>
      <c r="D10" t="s">
        <v>65</v>
      </c>
      <c r="E10" t="s">
        <v>9</v>
      </c>
      <c r="F10" s="20">
        <v>0</v>
      </c>
      <c r="G10" t="s">
        <v>60</v>
      </c>
      <c r="H10" t="s">
        <v>11</v>
      </c>
      <c r="I10" s="27">
        <v>0.03571759259259259</v>
      </c>
    </row>
    <row r="11" spans="1:9" ht="12.75">
      <c r="A11" s="16">
        <v>10</v>
      </c>
      <c r="B11">
        <v>15</v>
      </c>
      <c r="C11" t="s">
        <v>72</v>
      </c>
      <c r="D11" t="s">
        <v>73</v>
      </c>
      <c r="E11" t="s">
        <v>10</v>
      </c>
      <c r="F11" s="20">
        <v>0</v>
      </c>
      <c r="G11" t="s">
        <v>33</v>
      </c>
      <c r="H11" t="s">
        <v>11</v>
      </c>
      <c r="I11" s="27">
        <v>0.03625</v>
      </c>
    </row>
    <row r="12" spans="1:9" ht="12.75">
      <c r="A12" s="16">
        <v>11</v>
      </c>
      <c r="B12">
        <v>10</v>
      </c>
      <c r="C12" t="s">
        <v>47</v>
      </c>
      <c r="D12" t="s">
        <v>6</v>
      </c>
      <c r="E12" t="s">
        <v>9</v>
      </c>
      <c r="F12" s="20">
        <v>0</v>
      </c>
      <c r="G12" t="s">
        <v>2</v>
      </c>
      <c r="H12" t="s">
        <v>8</v>
      </c>
      <c r="I12" s="27">
        <v>0.036516203703703703</v>
      </c>
    </row>
    <row r="13" spans="1:9" ht="12.75">
      <c r="A13" s="16">
        <v>12</v>
      </c>
      <c r="B13">
        <v>22</v>
      </c>
      <c r="C13" t="s">
        <v>53</v>
      </c>
      <c r="D13" t="s">
        <v>6</v>
      </c>
      <c r="E13" t="s">
        <v>10</v>
      </c>
      <c r="F13" s="20">
        <v>0</v>
      </c>
      <c r="G13" t="s">
        <v>55</v>
      </c>
      <c r="H13" t="s">
        <v>8</v>
      </c>
      <c r="I13" s="27">
        <v>0.03671296296296296</v>
      </c>
    </row>
    <row r="14" spans="1:9" ht="12.75">
      <c r="A14" s="16">
        <v>13</v>
      </c>
      <c r="B14">
        <v>16</v>
      </c>
      <c r="C14" t="s">
        <v>63</v>
      </c>
      <c r="D14" t="s">
        <v>6</v>
      </c>
      <c r="E14" t="s">
        <v>10</v>
      </c>
      <c r="F14" s="20">
        <v>0</v>
      </c>
      <c r="G14" t="s">
        <v>33</v>
      </c>
      <c r="H14" t="s">
        <v>11</v>
      </c>
      <c r="I14" s="27">
        <v>0.037939814814814815</v>
      </c>
    </row>
    <row r="15" spans="1:9" ht="12.75">
      <c r="A15" s="16">
        <v>14</v>
      </c>
      <c r="B15">
        <v>9</v>
      </c>
      <c r="C15" t="s">
        <v>51</v>
      </c>
      <c r="D15" t="s">
        <v>52</v>
      </c>
      <c r="E15" t="s">
        <v>9</v>
      </c>
      <c r="F15" s="20">
        <v>0</v>
      </c>
      <c r="G15" t="s">
        <v>2</v>
      </c>
      <c r="H15" t="s">
        <v>8</v>
      </c>
      <c r="I15" s="27">
        <v>0.040601851851851854</v>
      </c>
    </row>
    <row r="16" spans="1:9" ht="12.75">
      <c r="A16" s="16">
        <v>15</v>
      </c>
      <c r="B16">
        <v>23</v>
      </c>
      <c r="C16" s="4" t="s">
        <v>70</v>
      </c>
      <c r="D16" t="s">
        <v>56</v>
      </c>
      <c r="E16" t="s">
        <v>9</v>
      </c>
      <c r="F16" s="20">
        <v>0</v>
      </c>
      <c r="G16" t="s">
        <v>42</v>
      </c>
      <c r="H16" t="s">
        <v>11</v>
      </c>
      <c r="I16" s="27">
        <v>0.042337962962962966</v>
      </c>
    </row>
    <row r="17" spans="1:9" ht="12.75">
      <c r="A17" s="16">
        <v>16</v>
      </c>
      <c r="B17">
        <v>17</v>
      </c>
      <c r="C17" t="s">
        <v>71</v>
      </c>
      <c r="D17" t="s">
        <v>56</v>
      </c>
      <c r="E17" t="s">
        <v>9</v>
      </c>
      <c r="F17" s="20">
        <v>0</v>
      </c>
      <c r="G17" t="s">
        <v>32</v>
      </c>
      <c r="H17" t="s">
        <v>11</v>
      </c>
      <c r="I17" s="27">
        <v>0.04234953703703703</v>
      </c>
    </row>
    <row r="18" spans="1:9" ht="12.75">
      <c r="A18" s="16">
        <v>17</v>
      </c>
      <c r="B18">
        <v>4</v>
      </c>
      <c r="C18" t="s">
        <v>31</v>
      </c>
      <c r="D18" t="s">
        <v>5</v>
      </c>
      <c r="E18" t="s">
        <v>9</v>
      </c>
      <c r="F18" s="20">
        <v>0</v>
      </c>
      <c r="G18" t="s">
        <v>2</v>
      </c>
      <c r="H18" t="s">
        <v>8</v>
      </c>
      <c r="I18" s="27">
        <v>0.04255787037037037</v>
      </c>
    </row>
    <row r="19" spans="1:9" ht="12.75">
      <c r="A19" s="16">
        <v>18</v>
      </c>
      <c r="B19">
        <v>3</v>
      </c>
      <c r="C19" t="s">
        <v>58</v>
      </c>
      <c r="D19" t="s">
        <v>56</v>
      </c>
      <c r="E19" t="s">
        <v>9</v>
      </c>
      <c r="F19" s="20">
        <v>0</v>
      </c>
      <c r="G19" t="s">
        <v>2</v>
      </c>
      <c r="H19" t="s">
        <v>8</v>
      </c>
      <c r="I19" s="27">
        <v>0.04324074074074074</v>
      </c>
    </row>
    <row r="20" spans="1:9" ht="12.75">
      <c r="A20" s="16">
        <v>19</v>
      </c>
      <c r="B20">
        <v>1</v>
      </c>
      <c r="C20" t="s">
        <v>57</v>
      </c>
      <c r="D20" t="s">
        <v>56</v>
      </c>
      <c r="E20" t="s">
        <v>9</v>
      </c>
      <c r="F20" s="20">
        <v>0</v>
      </c>
      <c r="G20" t="s">
        <v>2</v>
      </c>
      <c r="H20" t="s">
        <v>8</v>
      </c>
      <c r="I20" s="27">
        <v>0.04384259259259259</v>
      </c>
    </row>
    <row r="21" spans="1:9" ht="12.75">
      <c r="A21" s="16">
        <v>20</v>
      </c>
      <c r="B21">
        <v>13</v>
      </c>
      <c r="C21" s="48" t="s">
        <v>79</v>
      </c>
      <c r="D21" s="16" t="s">
        <v>80</v>
      </c>
      <c r="E21" s="16" t="s">
        <v>81</v>
      </c>
      <c r="F21" s="20">
        <v>0</v>
      </c>
      <c r="G21" t="s">
        <v>2</v>
      </c>
      <c r="H21" t="s">
        <v>8</v>
      </c>
      <c r="I21" s="27">
        <v>0.04386574074074074</v>
      </c>
    </row>
    <row r="22" spans="1:9" ht="12.75">
      <c r="A22" s="16">
        <v>21</v>
      </c>
      <c r="B22">
        <v>6</v>
      </c>
      <c r="C22" t="s">
        <v>48</v>
      </c>
      <c r="D22" t="s">
        <v>52</v>
      </c>
      <c r="E22" s="16" t="s">
        <v>10</v>
      </c>
      <c r="F22" s="20">
        <v>0</v>
      </c>
      <c r="G22" t="s">
        <v>2</v>
      </c>
      <c r="H22" t="s">
        <v>8</v>
      </c>
      <c r="I22" s="27">
        <v>0.044756944444444446</v>
      </c>
    </row>
    <row r="23" spans="1:9" ht="12.75">
      <c r="A23" s="16">
        <v>22</v>
      </c>
      <c r="B23">
        <v>5</v>
      </c>
      <c r="C23" t="s">
        <v>0</v>
      </c>
      <c r="D23" t="s">
        <v>5</v>
      </c>
      <c r="E23" t="s">
        <v>9</v>
      </c>
      <c r="F23" s="20">
        <v>0</v>
      </c>
      <c r="G23" t="s">
        <v>2</v>
      </c>
      <c r="H23" t="s">
        <v>8</v>
      </c>
      <c r="I23" s="27" t="s">
        <v>82</v>
      </c>
    </row>
    <row r="24" spans="2:9" ht="12.75">
      <c r="B24">
        <v>8</v>
      </c>
      <c r="C24" t="s">
        <v>49</v>
      </c>
      <c r="D24" t="s">
        <v>52</v>
      </c>
      <c r="E24" t="s">
        <v>9</v>
      </c>
      <c r="F24" s="20">
        <v>0</v>
      </c>
      <c r="G24" t="s">
        <v>2</v>
      </c>
      <c r="H24" t="s">
        <v>8</v>
      </c>
      <c r="I24" s="27" t="s">
        <v>83</v>
      </c>
    </row>
    <row r="25" spans="2:9" ht="12.75">
      <c r="B25">
        <v>11</v>
      </c>
      <c r="C25" t="s">
        <v>66</v>
      </c>
      <c r="D25" t="s">
        <v>65</v>
      </c>
      <c r="E25" t="s">
        <v>9</v>
      </c>
      <c r="F25" s="20">
        <v>0</v>
      </c>
      <c r="G25" t="s">
        <v>2</v>
      </c>
      <c r="H25" t="s">
        <v>8</v>
      </c>
      <c r="I25" s="27" t="s">
        <v>83</v>
      </c>
    </row>
    <row r="26" spans="2:9" ht="12.75">
      <c r="B26">
        <v>12</v>
      </c>
      <c r="C26" s="4" t="s">
        <v>67</v>
      </c>
      <c r="D26" t="s">
        <v>65</v>
      </c>
      <c r="E26" t="s">
        <v>9</v>
      </c>
      <c r="F26" s="20">
        <v>0</v>
      </c>
      <c r="G26" t="s">
        <v>2</v>
      </c>
      <c r="H26" t="s">
        <v>8</v>
      </c>
      <c r="I26" s="27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2" sqref="F2:F7"/>
    </sheetView>
  </sheetViews>
  <sheetFormatPr defaultColWidth="9.140625" defaultRowHeight="12.75"/>
  <cols>
    <col min="1" max="1" width="3.57421875" style="16" customWidth="1"/>
    <col min="2" max="2" width="5.140625" style="16" customWidth="1"/>
    <col min="3" max="3" width="19.7109375" style="16" customWidth="1"/>
    <col min="4" max="4" width="12.7109375" style="16" customWidth="1"/>
    <col min="5" max="5" width="8.00390625" style="16" customWidth="1"/>
    <col min="6" max="6" width="9.140625" style="17" customWidth="1"/>
    <col min="7" max="7" width="12.140625" style="16" customWidth="1"/>
    <col min="8" max="8" width="5.7109375" style="16" customWidth="1"/>
    <col min="9" max="9" width="11.57421875" style="17" customWidth="1"/>
    <col min="10" max="16384" width="9.140625" style="16" customWidth="1"/>
  </cols>
  <sheetData>
    <row r="1" spans="1:9" ht="12.75">
      <c r="A1" s="16" t="s">
        <v>90</v>
      </c>
      <c r="B1" s="6" t="s">
        <v>19</v>
      </c>
      <c r="C1" s="6" t="s">
        <v>13</v>
      </c>
      <c r="D1" s="6" t="s">
        <v>20</v>
      </c>
      <c r="E1" s="6" t="s">
        <v>21</v>
      </c>
      <c r="F1" s="11" t="s">
        <v>12</v>
      </c>
      <c r="G1" s="6" t="s">
        <v>22</v>
      </c>
      <c r="H1" s="6" t="s">
        <v>23</v>
      </c>
      <c r="I1" s="11" t="s">
        <v>16</v>
      </c>
    </row>
    <row r="2" spans="1:9" ht="12.75">
      <c r="A2">
        <v>1</v>
      </c>
      <c r="B2" s="16">
        <f>'Deelname Zomercup 2010'!A29</f>
        <v>26</v>
      </c>
      <c r="C2" s="16" t="str">
        <f>'Deelname Zomercup 2010'!B29</f>
        <v>Tobias Bong</v>
      </c>
      <c r="D2" s="16" t="str">
        <f>'Deelname Zomercup 2010'!C29</f>
        <v>H. Senioren</v>
      </c>
      <c r="E2" s="16" t="str">
        <f>'Deelname Zomercup 2010'!D29</f>
        <v>Afvaart</v>
      </c>
      <c r="F2" s="42">
        <f>'Deelname Zomercup 2010'!E29</f>
        <v>0</v>
      </c>
      <c r="G2" s="16" t="str">
        <f>'Deelname Zomercup 2010'!F29</f>
        <v>RKC Koeln</v>
      </c>
      <c r="H2" s="16" t="str">
        <f>'Deelname Zomercup 2010'!G29</f>
        <v>Dui</v>
      </c>
      <c r="I2" s="49">
        <f>'Deelname Zomercup 2010'!H29</f>
        <v>0.031655092592592596</v>
      </c>
    </row>
    <row r="3" spans="1:9" ht="12.75">
      <c r="A3">
        <v>2</v>
      </c>
      <c r="B3" s="16">
        <f>'Deelname Zomercup 2010'!A21</f>
        <v>18</v>
      </c>
      <c r="C3" s="16" t="str">
        <f>'Deelname Zomercup 2010'!B21</f>
        <v>Dennis Drieschner</v>
      </c>
      <c r="D3" s="16" t="str">
        <f>'Deelname Zomercup 2010'!C21</f>
        <v>H. Senioren</v>
      </c>
      <c r="E3" s="16" t="str">
        <f>'Deelname Zomercup 2010'!D21</f>
        <v>Afvaart</v>
      </c>
      <c r="F3" s="42">
        <f>'Deelname Zomercup 2010'!E30</f>
        <v>0</v>
      </c>
      <c r="G3" s="16" t="str">
        <f>'Deelname Zomercup 2010'!F21</f>
        <v>KSG Koln</v>
      </c>
      <c r="H3" s="16" t="str">
        <f>'Deelname Zomercup 2010'!G21</f>
        <v>Dui</v>
      </c>
      <c r="I3" s="49">
        <f>'Deelname Zomercup 2010'!H21</f>
        <v>0.03217592592592593</v>
      </c>
    </row>
    <row r="4" spans="1:9" ht="12.75">
      <c r="A4" s="16">
        <v>3</v>
      </c>
      <c r="B4" s="16">
        <f>'Deelname Zomercup 2010'!A22</f>
        <v>19</v>
      </c>
      <c r="C4" s="16" t="str">
        <f>'Deelname Zomercup 2010'!B22</f>
        <v>Dominic Drieschner</v>
      </c>
      <c r="D4" s="16" t="str">
        <f>'Deelname Zomercup 2010'!C22</f>
        <v>H. Senioren</v>
      </c>
      <c r="E4" s="16" t="str">
        <f>'Deelname Zomercup 2010'!D22</f>
        <v>Afvaart</v>
      </c>
      <c r="F4" s="42">
        <f>'Deelname Zomercup 2010'!E31</f>
        <v>0</v>
      </c>
      <c r="G4" s="16" t="str">
        <f>'Deelname Zomercup 2010'!F22</f>
        <v>KSG Koln</v>
      </c>
      <c r="H4" s="16" t="str">
        <f>'Deelname Zomercup 2010'!G22</f>
        <v>Dui</v>
      </c>
      <c r="I4" s="49">
        <f>'Deelname Zomercup 2010'!H22</f>
        <v>0.03417824074074074</v>
      </c>
    </row>
    <row r="5" spans="1:9" ht="12.75">
      <c r="A5" s="16">
        <v>4</v>
      </c>
      <c r="B5" s="16">
        <f>'Deelname Zomercup 2010'!A23</f>
        <v>20</v>
      </c>
      <c r="C5" s="16" t="str">
        <f>'Deelname Zomercup 2010'!B23</f>
        <v>Jan Margraf</v>
      </c>
      <c r="D5" s="16" t="str">
        <f>'Deelname Zomercup 2010'!C23</f>
        <v>H. Senioren</v>
      </c>
      <c r="E5" s="16" t="str">
        <f>'Deelname Zomercup 2010'!D23</f>
        <v>Afvaart</v>
      </c>
      <c r="F5" s="42">
        <f>'Deelname Zomercup 2010'!E32</f>
        <v>0</v>
      </c>
      <c r="G5" s="16" t="str">
        <f>'Deelname Zomercup 2010'!F23</f>
        <v>KSG Koln</v>
      </c>
      <c r="H5" s="16" t="str">
        <f>'Deelname Zomercup 2010'!G23</f>
        <v>Dui</v>
      </c>
      <c r="I5" s="49">
        <f>'Deelname Zomercup 2010'!H23</f>
        <v>0.03490740740740741</v>
      </c>
    </row>
    <row r="6" spans="1:9" ht="12.75">
      <c r="A6" s="16">
        <v>5</v>
      </c>
      <c r="B6" s="16">
        <f>'Deelname Zomercup 2010'!A7</f>
        <v>4</v>
      </c>
      <c r="C6" s="16" t="str">
        <f>'Deelname Zomercup 2010'!B7</f>
        <v>Boris den Haan</v>
      </c>
      <c r="D6" s="16" t="str">
        <f>'Deelname Zomercup 2010'!C7</f>
        <v>H. Senioren</v>
      </c>
      <c r="E6" s="16" t="str">
        <f>'Deelname Zomercup 2010'!D7</f>
        <v>Afvaart</v>
      </c>
      <c r="F6" s="42">
        <f>'Deelname Zomercup 2010'!E33</f>
        <v>0</v>
      </c>
      <c r="G6" s="16" t="str">
        <f>'Deelname Zomercup 2010'!F7</f>
        <v>Viking Venlo</v>
      </c>
      <c r="H6" s="16" t="str">
        <f>'Deelname Zomercup 2010'!G7</f>
        <v>NL</v>
      </c>
      <c r="I6" s="49">
        <f>'Deelname Zomercup 2010'!H7</f>
        <v>0.04255787037037037</v>
      </c>
    </row>
    <row r="7" spans="1:9" ht="12.75">
      <c r="A7" s="16">
        <v>6</v>
      </c>
      <c r="B7" s="16">
        <f>'Deelname Zomercup 2010'!A8</f>
        <v>5</v>
      </c>
      <c r="C7" s="16" t="str">
        <f>'Deelname Zomercup 2010'!B8</f>
        <v>Sebastiaan Verhaagh</v>
      </c>
      <c r="D7" s="16" t="str">
        <f>'Deelname Zomercup 2010'!C8</f>
        <v>H. Senioren</v>
      </c>
      <c r="E7" s="16" t="str">
        <f>'Deelname Zomercup 2010'!D8</f>
        <v>Afvaart</v>
      </c>
      <c r="F7" s="42">
        <f>'Deelname Zomercup 2010'!E34</f>
        <v>0</v>
      </c>
      <c r="G7" s="16" t="str">
        <f>'Deelname Zomercup 2010'!F8</f>
        <v>Viking Venlo</v>
      </c>
      <c r="H7" s="16" t="str">
        <f>'Deelname Zomercup 2010'!G8</f>
        <v>NL</v>
      </c>
      <c r="I7" s="49" t="str">
        <f>'Deelname Zomercup 2010'!H8</f>
        <v>DNF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F4"/>
    </sheetView>
  </sheetViews>
  <sheetFormatPr defaultColWidth="9.140625" defaultRowHeight="12.75"/>
  <cols>
    <col min="1" max="1" width="3.57421875" style="16" customWidth="1"/>
    <col min="2" max="2" width="4.421875" style="16" customWidth="1"/>
    <col min="3" max="3" width="19.7109375" style="16" customWidth="1"/>
    <col min="4" max="4" width="12.140625" style="16" customWidth="1"/>
    <col min="5" max="5" width="7.8515625" style="16" customWidth="1"/>
    <col min="6" max="6" width="9.140625" style="17" customWidth="1"/>
    <col min="7" max="7" width="13.140625" style="16" customWidth="1"/>
    <col min="8" max="8" width="6.00390625" style="16" customWidth="1"/>
    <col min="9" max="9" width="12.00390625" style="17" customWidth="1"/>
    <col min="10" max="16384" width="9.140625" style="16" customWidth="1"/>
  </cols>
  <sheetData>
    <row r="1" spans="1:9" ht="12.75">
      <c r="A1" s="16" t="s">
        <v>90</v>
      </c>
      <c r="B1" s="6" t="s">
        <v>19</v>
      </c>
      <c r="C1" s="6" t="s">
        <v>13</v>
      </c>
      <c r="D1" s="6" t="s">
        <v>20</v>
      </c>
      <c r="E1" s="6" t="s">
        <v>21</v>
      </c>
      <c r="F1" s="11" t="s">
        <v>12</v>
      </c>
      <c r="G1" s="6" t="s">
        <v>22</v>
      </c>
      <c r="H1" s="6" t="s">
        <v>23</v>
      </c>
      <c r="I1" s="11" t="s">
        <v>16</v>
      </c>
    </row>
    <row r="2" spans="1:9" ht="12.75">
      <c r="A2">
        <v>1</v>
      </c>
      <c r="B2" s="16">
        <f>'Deelname Zomercup 2010'!A27</f>
        <v>24</v>
      </c>
      <c r="C2" s="16" t="str">
        <f>'Deelname Zomercup 2010'!B27</f>
        <v>Anika Gierenz</v>
      </c>
      <c r="D2" s="16" t="str">
        <f>'Deelname Zomercup 2010'!C27</f>
        <v>Dames</v>
      </c>
      <c r="E2" s="16" t="str">
        <f>'Deelname Zomercup 2010'!D27</f>
        <v>Afvaart</v>
      </c>
      <c r="F2" s="42">
        <f>'Deelname Zomercup 2010'!E27</f>
        <v>0</v>
      </c>
      <c r="G2" s="16" t="str">
        <f>'Deelname Zomercup 2010'!F27</f>
        <v>RKC Koeln</v>
      </c>
      <c r="H2" s="16" t="str">
        <f>'Deelname Zomercup 2010'!G27</f>
        <v>Dui</v>
      </c>
      <c r="I2" s="42">
        <f>'Deelname Zomercup 2010'!H27</f>
        <v>0.03571759259259259</v>
      </c>
    </row>
    <row r="3" spans="2:9" ht="12.75">
      <c r="B3" s="16">
        <f>'Deelname Zomercup 2010'!A15</f>
        <v>12</v>
      </c>
      <c r="C3" s="16" t="str">
        <f>'Deelname Zomercup 2010'!B14</f>
        <v>Anzella den Haan (Master B)</v>
      </c>
      <c r="D3" s="16" t="str">
        <f>'Deelname Zomercup 2010'!C14</f>
        <v>Dames</v>
      </c>
      <c r="E3" s="16" t="str">
        <f>'Deelname Zomercup 2010'!D14</f>
        <v>Afvaart</v>
      </c>
      <c r="F3" s="42">
        <f>'Deelname Zomercup 2010'!E28</f>
        <v>0</v>
      </c>
      <c r="G3" s="16" t="str">
        <f>'Deelname Zomercup 2010'!F14</f>
        <v>Viking Venlo</v>
      </c>
      <c r="H3" s="16" t="str">
        <f>'Deelname Zomercup 2010'!G14</f>
        <v>NL</v>
      </c>
      <c r="I3" s="17" t="str">
        <f>'Deelname Zomercup 2010'!H14</f>
        <v>DNS</v>
      </c>
    </row>
    <row r="4" spans="2:9" ht="12.75">
      <c r="B4" s="16">
        <f>'Deelname Zomercup 2010'!A16</f>
        <v>13</v>
      </c>
      <c r="C4" s="16" t="str">
        <f>'Deelname Zomercup 2010'!B15</f>
        <v>Emma Janzing (Master D)</v>
      </c>
      <c r="D4" s="16" t="str">
        <f>'Deelname Zomercup 2010'!C15</f>
        <v>Dames</v>
      </c>
      <c r="E4" s="16" t="s">
        <v>93</v>
      </c>
      <c r="F4" s="42">
        <f>'Deelname Zomercup 2010'!E29</f>
        <v>0</v>
      </c>
      <c r="G4" s="16" t="str">
        <f>'Deelname Zomercup 2010'!F15</f>
        <v>Viking Venlo</v>
      </c>
      <c r="H4" s="16" t="str">
        <f>'Deelname Zomercup 2010'!G15</f>
        <v>NL</v>
      </c>
      <c r="I4" s="17" t="str">
        <f>'Deelname Zomercup 2010'!H15</f>
        <v>DNS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3" sqref="F2:F8"/>
    </sheetView>
  </sheetViews>
  <sheetFormatPr defaultColWidth="9.140625" defaultRowHeight="12.75"/>
  <cols>
    <col min="1" max="1" width="3.57421875" style="16" customWidth="1"/>
    <col min="2" max="2" width="4.8515625" style="16" customWidth="1"/>
    <col min="3" max="3" width="19.140625" style="16" customWidth="1"/>
    <col min="4" max="4" width="12.7109375" style="16" customWidth="1"/>
    <col min="5" max="5" width="8.7109375" style="16" customWidth="1"/>
    <col min="6" max="6" width="9.140625" style="17" customWidth="1"/>
    <col min="7" max="7" width="12.7109375" style="16" customWidth="1"/>
    <col min="8" max="8" width="5.28125" style="16" customWidth="1"/>
    <col min="9" max="9" width="11.57421875" style="17" customWidth="1"/>
    <col min="10" max="16384" width="9.140625" style="16" customWidth="1"/>
  </cols>
  <sheetData>
    <row r="1" spans="1:9" ht="12.75">
      <c r="A1" s="16" t="s">
        <v>90</v>
      </c>
      <c r="B1" s="6" t="s">
        <v>19</v>
      </c>
      <c r="C1" s="6" t="s">
        <v>13</v>
      </c>
      <c r="D1" s="6" t="s">
        <v>20</v>
      </c>
      <c r="E1" s="6" t="s">
        <v>21</v>
      </c>
      <c r="F1" s="11" t="s">
        <v>12</v>
      </c>
      <c r="G1" s="6" t="s">
        <v>22</v>
      </c>
      <c r="H1" s="6" t="s">
        <v>23</v>
      </c>
      <c r="I1" s="11" t="s">
        <v>16</v>
      </c>
    </row>
    <row r="2" spans="1:9" ht="12.75">
      <c r="A2">
        <v>1</v>
      </c>
      <c r="B2" s="16">
        <f>'Deelname Zomercup 2010'!A10</f>
        <v>7</v>
      </c>
      <c r="C2" s="16" t="str">
        <f>'Deelname Zomercup 2010'!B10</f>
        <v>Pascal Lucker (A)</v>
      </c>
      <c r="D2" s="16" t="str">
        <f>'Deelname Zomercup 2010'!C10</f>
        <v>H. Masters</v>
      </c>
      <c r="E2" s="16" t="str">
        <f>'Deelname Zomercup 2010'!D10</f>
        <v>Afvaart</v>
      </c>
      <c r="F2" s="42">
        <f>'Deelname Zomercup 2010'!E23</f>
        <v>0</v>
      </c>
      <c r="G2" s="16" t="str">
        <f>'Deelname Zomercup 2010'!F10</f>
        <v>Viking Venlo</v>
      </c>
      <c r="H2" s="16" t="str">
        <f>'Deelname Zomercup 2010'!G10</f>
        <v>NL</v>
      </c>
      <c r="I2" s="42">
        <f>'Deelname Zomercup 2010'!H10</f>
        <v>0.03221064814814815</v>
      </c>
    </row>
    <row r="3" spans="1:9" ht="12.75">
      <c r="A3">
        <v>2</v>
      </c>
      <c r="B3" s="16">
        <f>'Deelname Zomercup 2010'!A24</f>
        <v>21</v>
      </c>
      <c r="C3" s="16" t="str">
        <f>'Deelname Zomercup 2010'!B24</f>
        <v>Ed Schouten (A)</v>
      </c>
      <c r="D3" s="16" t="str">
        <f>'Deelname Zomercup 2010'!C24</f>
        <v>H. Masters</v>
      </c>
      <c r="E3" s="16" t="str">
        <f>'Deelname Zomercup 2010'!D24</f>
        <v>Afvaart</v>
      </c>
      <c r="F3" s="42">
        <f>'Deelname Zomercup 2010'!E24</f>
        <v>0</v>
      </c>
      <c r="G3" s="16" t="str">
        <f>'Deelname Zomercup 2010'!F24</f>
        <v>Frisia</v>
      </c>
      <c r="H3" s="16" t="str">
        <f>'Deelname Zomercup 2010'!G24</f>
        <v>NL</v>
      </c>
      <c r="I3" s="42">
        <f>'Deelname Zomercup 2010'!H24</f>
        <v>0.034942129629629635</v>
      </c>
    </row>
    <row r="4" spans="1:9" ht="12.75">
      <c r="A4" s="16">
        <v>3</v>
      </c>
      <c r="B4" s="16">
        <f>'Deelname Zomercup 2010'!A18</f>
        <v>15</v>
      </c>
      <c r="C4" s="16" t="str">
        <f>'Deelname Zomercup 2010'!B18</f>
        <v>Richard Springer (A)</v>
      </c>
      <c r="D4" s="16" t="str">
        <f>'Deelname Zomercup 2010'!C18</f>
        <v>H. Masters </v>
      </c>
      <c r="E4" s="16" t="str">
        <f>'Deelname Zomercup 2010'!D18</f>
        <v>K1</v>
      </c>
      <c r="F4" s="42">
        <f>'Deelname Zomercup 2010'!E25</f>
        <v>0</v>
      </c>
      <c r="G4" s="16" t="str">
        <f>'Deelname Zomercup 2010'!F18</f>
        <v>LKC</v>
      </c>
      <c r="H4" s="16" t="str">
        <f>'Deelname Zomercup 2010'!G18</f>
        <v>Dui</v>
      </c>
      <c r="I4" s="42">
        <f>'Deelname Zomercup 2010'!H18</f>
        <v>0.03625</v>
      </c>
    </row>
    <row r="5" spans="1:9" ht="12.75">
      <c r="A5" s="16">
        <v>4</v>
      </c>
      <c r="B5" s="16">
        <f>'Deelname Zomercup 2010'!A12</f>
        <v>9</v>
      </c>
      <c r="C5" s="16" t="str">
        <f>'Deelname Zomercup 2010'!B12</f>
        <v>Eric Claessen (A)</v>
      </c>
      <c r="D5" s="16" t="str">
        <f>'Deelname Zomercup 2010'!C12</f>
        <v>H. Masters</v>
      </c>
      <c r="E5" s="16" t="str">
        <f>'Deelname Zomercup 2010'!D12</f>
        <v>Afvaart</v>
      </c>
      <c r="F5" s="42">
        <f>'Deelname Zomercup 2010'!E26</f>
        <v>0</v>
      </c>
      <c r="G5" s="16" t="str">
        <f>'Deelname Zomercup 2010'!F12</f>
        <v>Viking Venlo</v>
      </c>
      <c r="H5" s="16" t="str">
        <f>'Deelname Zomercup 2010'!G12</f>
        <v>NL</v>
      </c>
      <c r="I5" s="42">
        <f>'Deelname Zomercup 2010'!H12</f>
        <v>0.040601851851851854</v>
      </c>
    </row>
    <row r="6" spans="1:9" ht="12.75">
      <c r="A6" s="16">
        <v>5</v>
      </c>
      <c r="B6" s="16">
        <f>'Deelname Zomercup 2010'!A16</f>
        <v>13</v>
      </c>
      <c r="C6" s="16" t="str">
        <f>'Deelname Zomercup 2010'!B16</f>
        <v>Peter Hendrix (A)</v>
      </c>
      <c r="D6" s="16" t="str">
        <f>'Deelname Zomercup 2010'!C16</f>
        <v>H.Masters</v>
      </c>
      <c r="E6" s="16" t="str">
        <f>'Deelname Zomercup 2010'!D16</f>
        <v>Zeekajak</v>
      </c>
      <c r="F6" s="42">
        <f>'Deelname Zomercup 2010'!E27</f>
        <v>0</v>
      </c>
      <c r="G6" s="16" t="str">
        <f>'Deelname Zomercup 2010'!F16</f>
        <v>Viking Venlo</v>
      </c>
      <c r="H6" s="16" t="str">
        <f>'Deelname Zomercup 2010'!G16</f>
        <v>NL</v>
      </c>
      <c r="I6" s="49">
        <f>'Deelname Zomercup 2010'!H16</f>
        <v>0.04386574074074074</v>
      </c>
    </row>
    <row r="7" spans="1:9" ht="12.75">
      <c r="A7" s="16">
        <v>6</v>
      </c>
      <c r="B7" s="16">
        <f>'Deelname Zomercup 2010'!A9</f>
        <v>6</v>
      </c>
      <c r="C7" s="16" t="str">
        <f>'Deelname Zomercup 2010'!B9</f>
        <v>Marcel Haanen (A)</v>
      </c>
      <c r="D7" s="16" t="str">
        <f>'Deelname Zomercup 2010'!C9</f>
        <v>H. Masters</v>
      </c>
      <c r="E7" s="16" t="str">
        <f>'Deelname Zomercup 2010'!D9</f>
        <v>K1</v>
      </c>
      <c r="F7" s="42">
        <f>'Deelname Zomercup 2010'!E28</f>
        <v>0</v>
      </c>
      <c r="G7" s="16" t="str">
        <f>'Deelname Zomercup 2010'!F9</f>
        <v>Viking Venlo</v>
      </c>
      <c r="H7" s="16" t="str">
        <f>'Deelname Zomercup 2010'!G9</f>
        <v>NL</v>
      </c>
      <c r="I7" s="42">
        <f>'Deelname Zomercup 2010'!H9</f>
        <v>0.044756944444444446</v>
      </c>
    </row>
    <row r="8" spans="1:9" ht="12.75">
      <c r="A8" s="16">
        <v>7</v>
      </c>
      <c r="B8" s="16">
        <f>'Deelname Zomercup 2010'!A11</f>
        <v>8</v>
      </c>
      <c r="C8" s="16" t="str">
        <f>'Deelname Zomercup 2010'!B11</f>
        <v>Richard Kleyberg (A)</v>
      </c>
      <c r="D8" s="16" t="str">
        <f>'Deelname Zomercup 2010'!C11</f>
        <v>H. Masters</v>
      </c>
      <c r="E8" s="16" t="str">
        <f>'Deelname Zomercup 2010'!D11</f>
        <v>Afvaart</v>
      </c>
      <c r="F8" s="42">
        <f>'Deelname Zomercup 2010'!E29</f>
        <v>0</v>
      </c>
      <c r="G8" s="16" t="str">
        <f>'Deelname Zomercup 2010'!F11</f>
        <v>Viking Venlo</v>
      </c>
      <c r="H8" s="16" t="str">
        <f>'Deelname Zomercup 2010'!G11</f>
        <v>NL</v>
      </c>
      <c r="I8" s="42" t="str">
        <f>'Deelname Zomercup 2010'!H11</f>
        <v>DNS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F6"/>
    </sheetView>
  </sheetViews>
  <sheetFormatPr defaultColWidth="9.140625" defaultRowHeight="12.75"/>
  <cols>
    <col min="1" max="1" width="3.421875" style="16" customWidth="1"/>
    <col min="2" max="2" width="5.57421875" style="16" customWidth="1"/>
    <col min="3" max="3" width="19.28125" style="16" customWidth="1"/>
    <col min="4" max="4" width="12.7109375" style="16" customWidth="1"/>
    <col min="5" max="5" width="7.00390625" style="16" customWidth="1"/>
    <col min="6" max="6" width="9.140625" style="17" customWidth="1"/>
    <col min="7" max="7" width="12.57421875" style="16" customWidth="1"/>
    <col min="8" max="8" width="5.8515625" style="16" customWidth="1"/>
    <col min="9" max="9" width="12.140625" style="17" customWidth="1"/>
    <col min="10" max="16384" width="9.140625" style="16" customWidth="1"/>
  </cols>
  <sheetData>
    <row r="1" spans="1:9" ht="12.75">
      <c r="A1" s="16" t="s">
        <v>90</v>
      </c>
      <c r="B1" s="6" t="s">
        <v>19</v>
      </c>
      <c r="C1" s="6" t="s">
        <v>13</v>
      </c>
      <c r="D1" s="6" t="s">
        <v>20</v>
      </c>
      <c r="E1" s="6" t="s">
        <v>21</v>
      </c>
      <c r="F1" s="11" t="s">
        <v>12</v>
      </c>
      <c r="G1" s="6" t="s">
        <v>22</v>
      </c>
      <c r="H1" s="6" t="s">
        <v>23</v>
      </c>
      <c r="I1" s="11" t="s">
        <v>16</v>
      </c>
    </row>
    <row r="2" spans="1:9" ht="12.75">
      <c r="A2">
        <v>1</v>
      </c>
      <c r="B2" s="16">
        <f>'Deelname Zomercup 2010'!A30</f>
        <v>27</v>
      </c>
      <c r="C2" s="16" t="str">
        <f>'Deelname Zomercup 2010'!B30</f>
        <v>Gunter Heilinger (B)</v>
      </c>
      <c r="D2" s="16" t="str">
        <f>'Deelname Zomercup 2010'!C30</f>
        <v>H. Masters B</v>
      </c>
      <c r="E2" s="16" t="str">
        <f>'Deelname Zomercup 2010'!D30</f>
        <v>Afvaart</v>
      </c>
      <c r="F2" s="42">
        <f>'Deelname Zomercup 2010'!E30</f>
        <v>0</v>
      </c>
      <c r="G2" s="16" t="str">
        <f>'Deelname Zomercup 2010'!F30</f>
        <v>RKC Koeln</v>
      </c>
      <c r="H2" s="16" t="str">
        <f>'Deelname Zomercup 2010'!G30</f>
        <v>Dui</v>
      </c>
      <c r="I2" s="42">
        <f>'Deelname Zomercup 2010'!H30</f>
        <v>0.034618055555555555</v>
      </c>
    </row>
    <row r="3" spans="1:9" ht="12.75">
      <c r="A3">
        <v>2</v>
      </c>
      <c r="B3" s="16">
        <f>'Deelname Zomercup 2010'!A13</f>
        <v>10</v>
      </c>
      <c r="C3" s="16" t="str">
        <f>'Deelname Zomercup 2010'!B13</f>
        <v>Ton Brouwers (B)</v>
      </c>
      <c r="D3" s="16" t="str">
        <f>'Deelname Zomercup 2010'!C13</f>
        <v>H. Masters B</v>
      </c>
      <c r="E3" s="16" t="str">
        <f>'Deelname Zomercup 2010'!D13</f>
        <v>Afvaart</v>
      </c>
      <c r="F3" s="42">
        <f>'Deelname Zomercup 2010'!E31</f>
        <v>0</v>
      </c>
      <c r="G3" s="16" t="str">
        <f>'Deelname Zomercup 2010'!F13</f>
        <v>Viking Venlo</v>
      </c>
      <c r="H3" s="16" t="str">
        <f>'Deelname Zomercup 2010'!G13</f>
        <v>NL</v>
      </c>
      <c r="I3" s="42">
        <f>'Deelname Zomercup 2010'!H13</f>
        <v>0.036516203703703703</v>
      </c>
    </row>
    <row r="4" spans="1:9" ht="12.75">
      <c r="A4">
        <v>3</v>
      </c>
      <c r="B4" s="16">
        <f>'Deelname Zomercup 2010'!A25</f>
        <v>22</v>
      </c>
      <c r="C4" s="16" t="str">
        <f>'Deelname Zomercup 2010'!B25</f>
        <v>Lex Haan (B)</v>
      </c>
      <c r="D4" s="16" t="str">
        <f>'Deelname Zomercup 2010'!C25</f>
        <v>H. Masters B</v>
      </c>
      <c r="E4" s="16" t="str">
        <f>'Deelname Zomercup 2010'!D25</f>
        <v>K1</v>
      </c>
      <c r="F4" s="42">
        <f>'Deelname Zomercup 2010'!E32</f>
        <v>0</v>
      </c>
      <c r="G4" s="16" t="str">
        <f>'Deelname Zomercup 2010'!F25</f>
        <v>Gaasperplas</v>
      </c>
      <c r="H4" s="16" t="str">
        <f>'Deelname Zomercup 2010'!G25</f>
        <v>NL</v>
      </c>
      <c r="I4" s="42">
        <f>'Deelname Zomercup 2010'!H25</f>
        <v>0.03671296296296296</v>
      </c>
    </row>
    <row r="5" spans="1:9" ht="12.75">
      <c r="A5" s="16">
        <v>4</v>
      </c>
      <c r="B5" s="16">
        <f>'Deelname Zomercup 2010'!A19</f>
        <v>16</v>
      </c>
      <c r="C5" s="16" t="str">
        <f>'Deelname Zomercup 2010'!B19</f>
        <v>Berthold Barthel (B)</v>
      </c>
      <c r="D5" s="16" t="str">
        <f>'Deelname Zomercup 2010'!C19</f>
        <v>H. Masters B</v>
      </c>
      <c r="E5" s="16" t="str">
        <f>'Deelname Zomercup 2010'!D19</f>
        <v>K1</v>
      </c>
      <c r="F5" s="42">
        <f>'Deelname Zomercup 2010'!E33</f>
        <v>0</v>
      </c>
      <c r="G5" s="16" t="str">
        <f>'Deelname Zomercup 2010'!F19</f>
        <v>LKC</v>
      </c>
      <c r="H5" s="16" t="str">
        <f>'Deelname Zomercup 2010'!G19</f>
        <v>Dui</v>
      </c>
      <c r="I5" s="42">
        <f>'Deelname Zomercup 2010'!H19</f>
        <v>0.037939814814814815</v>
      </c>
    </row>
    <row r="6" spans="2:9" ht="12.75">
      <c r="B6" s="16">
        <f>'Deelname Zomercup 2010'!A17</f>
        <v>14</v>
      </c>
      <c r="C6" s="16" t="str">
        <f>'Deelname Zomercup 2010'!B17</f>
        <v>Mart Roodbeen (B)</v>
      </c>
      <c r="D6" s="16" t="str">
        <f>'Deelname Zomercup 2010'!C17</f>
        <v>H. Masters B</v>
      </c>
      <c r="E6" s="16" t="str">
        <f>'Deelname Zomercup 2010'!D17</f>
        <v>Afvaart</v>
      </c>
      <c r="F6" s="42">
        <f>'Deelname Zomercup 2010'!E34</f>
        <v>0</v>
      </c>
      <c r="G6" s="16" t="str">
        <f>'Deelname Zomercup 2010'!F17</f>
        <v>Viking Venlo</v>
      </c>
      <c r="H6" s="16" t="str">
        <f>'Deelname Zomercup 2010'!G17</f>
        <v>NL</v>
      </c>
      <c r="I6" s="42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R4">
      <selection activeCell="A4" sqref="A1:Q16384"/>
    </sheetView>
  </sheetViews>
  <sheetFormatPr defaultColWidth="9.140625" defaultRowHeight="12.75"/>
  <cols>
    <col min="1" max="1" width="4.00390625" style="0" hidden="1" customWidth="1"/>
    <col min="2" max="2" width="24.8515625" style="0" hidden="1" customWidth="1"/>
    <col min="3" max="3" width="12.7109375" style="0" hidden="1" customWidth="1"/>
    <col min="4" max="4" width="7.7109375" style="0" hidden="1" customWidth="1"/>
    <col min="5" max="5" width="12.7109375" style="18" hidden="1" customWidth="1"/>
    <col min="6" max="6" width="11.8515625" style="0" hidden="1" customWidth="1"/>
    <col min="7" max="7" width="4.57421875" style="0" hidden="1" customWidth="1"/>
    <col min="8" max="8" width="11.421875" style="25" hidden="1" customWidth="1"/>
    <col min="9" max="9" width="2.7109375" style="31" hidden="1" customWidth="1"/>
    <col min="10" max="10" width="8.7109375" style="10" hidden="1" customWidth="1"/>
    <col min="11" max="11" width="9.140625" style="0" hidden="1" customWidth="1"/>
    <col min="12" max="12" width="17.00390625" style="0" hidden="1" customWidth="1"/>
    <col min="13" max="13" width="23.7109375" style="0" hidden="1" customWidth="1"/>
    <col min="14" max="17" width="0" style="0" hidden="1" customWidth="1"/>
  </cols>
  <sheetData>
    <row r="1" spans="1:10" ht="12.75">
      <c r="A1" s="1" t="s">
        <v>18</v>
      </c>
      <c r="H1" s="24" t="s">
        <v>15</v>
      </c>
      <c r="I1" s="30"/>
      <c r="J1" s="14"/>
    </row>
    <row r="2" ht="12.75">
      <c r="A2" s="1"/>
    </row>
    <row r="3" spans="1:10" ht="12.75">
      <c r="A3" s="6" t="s">
        <v>19</v>
      </c>
      <c r="B3" s="6" t="s">
        <v>13</v>
      </c>
      <c r="C3" s="6" t="s">
        <v>20</v>
      </c>
      <c r="D3" s="6" t="s">
        <v>21</v>
      </c>
      <c r="E3" s="19" t="s">
        <v>12</v>
      </c>
      <c r="F3" s="6" t="s">
        <v>22</v>
      </c>
      <c r="G3" s="6" t="s">
        <v>23</v>
      </c>
      <c r="H3" s="26" t="s">
        <v>16</v>
      </c>
      <c r="I3" s="32"/>
      <c r="J3" s="11" t="s">
        <v>17</v>
      </c>
    </row>
    <row r="4" spans="8:10" ht="12.75">
      <c r="H4" s="27"/>
      <c r="I4" s="33"/>
      <c r="J4"/>
    </row>
    <row r="5" spans="1:14" ht="15.75" customHeight="1">
      <c r="A5">
        <v>1</v>
      </c>
      <c r="B5" t="s">
        <v>57</v>
      </c>
      <c r="C5" t="s">
        <v>56</v>
      </c>
      <c r="D5" t="s">
        <v>9</v>
      </c>
      <c r="E5" s="20">
        <v>0.044375</v>
      </c>
      <c r="F5" t="s">
        <v>2</v>
      </c>
      <c r="G5" t="s">
        <v>8</v>
      </c>
      <c r="H5" s="27">
        <v>0.04384259259259259</v>
      </c>
      <c r="I5" s="33"/>
      <c r="J5" s="15">
        <f>E5-H5</f>
        <v>0.000532407407407405</v>
      </c>
      <c r="L5" t="s">
        <v>35</v>
      </c>
      <c r="N5">
        <v>26</v>
      </c>
    </row>
    <row r="6" spans="1:14" ht="15.75" customHeight="1">
      <c r="A6">
        <v>3</v>
      </c>
      <c r="B6" t="s">
        <v>58</v>
      </c>
      <c r="C6" t="s">
        <v>56</v>
      </c>
      <c r="D6" t="s">
        <v>9</v>
      </c>
      <c r="E6" s="20">
        <v>0.04513888888888889</v>
      </c>
      <c r="F6" t="s">
        <v>2</v>
      </c>
      <c r="G6" t="s">
        <v>8</v>
      </c>
      <c r="H6" s="27">
        <v>0.04324074074074074</v>
      </c>
      <c r="I6" s="33"/>
      <c r="J6" s="15">
        <f aca="true" t="shared" si="0" ref="J6:J13">E6-H6</f>
        <v>0.0018981481481481488</v>
      </c>
      <c r="L6" t="s">
        <v>36</v>
      </c>
      <c r="N6">
        <v>1</v>
      </c>
    </row>
    <row r="7" spans="1:14" ht="15.75" customHeight="1" thickBot="1">
      <c r="A7">
        <v>4</v>
      </c>
      <c r="B7" t="s">
        <v>31</v>
      </c>
      <c r="C7" t="s">
        <v>5</v>
      </c>
      <c r="D7" t="s">
        <v>9</v>
      </c>
      <c r="E7" s="20">
        <v>0.052083333333333336</v>
      </c>
      <c r="F7" t="s">
        <v>2</v>
      </c>
      <c r="G7" t="s">
        <v>8</v>
      </c>
      <c r="H7" s="27">
        <v>0.04255787037037037</v>
      </c>
      <c r="I7" s="33"/>
      <c r="J7" s="15">
        <f t="shared" si="0"/>
        <v>0.009525462962962965</v>
      </c>
      <c r="L7" t="s">
        <v>37</v>
      </c>
      <c r="N7">
        <v>9</v>
      </c>
    </row>
    <row r="8" spans="1:14" ht="15.75" customHeight="1" thickTop="1">
      <c r="A8">
        <v>5</v>
      </c>
      <c r="B8" t="s">
        <v>0</v>
      </c>
      <c r="C8" t="s">
        <v>5</v>
      </c>
      <c r="D8" t="s">
        <v>9</v>
      </c>
      <c r="E8" s="20">
        <v>0.03159722222222222</v>
      </c>
      <c r="F8" t="s">
        <v>2</v>
      </c>
      <c r="G8" t="s">
        <v>8</v>
      </c>
      <c r="H8" s="27" t="s">
        <v>82</v>
      </c>
      <c r="I8" s="33"/>
      <c r="J8" s="15" t="e">
        <f t="shared" si="0"/>
        <v>#VALUE!</v>
      </c>
      <c r="N8" s="45">
        <f>SUM(N5:N7)</f>
        <v>36</v>
      </c>
    </row>
    <row r="9" spans="1:10" ht="15.75" customHeight="1">
      <c r="A9">
        <v>6</v>
      </c>
      <c r="B9" t="s">
        <v>48</v>
      </c>
      <c r="C9" t="s">
        <v>52</v>
      </c>
      <c r="D9" s="16" t="s">
        <v>10</v>
      </c>
      <c r="E9" s="20">
        <v>0.041666666666666664</v>
      </c>
      <c r="F9" t="s">
        <v>2</v>
      </c>
      <c r="G9" t="s">
        <v>8</v>
      </c>
      <c r="H9" s="27">
        <v>0.044756944444444446</v>
      </c>
      <c r="I9" s="33"/>
      <c r="J9" s="15">
        <f t="shared" si="0"/>
        <v>-0.003090277777777782</v>
      </c>
    </row>
    <row r="10" spans="1:14" ht="15.75" customHeight="1">
      <c r="A10">
        <v>7</v>
      </c>
      <c r="B10" t="s">
        <v>50</v>
      </c>
      <c r="C10" t="s">
        <v>52</v>
      </c>
      <c r="D10" t="s">
        <v>9</v>
      </c>
      <c r="E10" s="20">
        <v>0.03401620370370371</v>
      </c>
      <c r="F10" t="s">
        <v>2</v>
      </c>
      <c r="G10" t="s">
        <v>8</v>
      </c>
      <c r="H10" s="27">
        <v>0.03221064814814815</v>
      </c>
      <c r="I10" s="33"/>
      <c r="J10" s="15">
        <f t="shared" si="0"/>
        <v>0.0018055555555555602</v>
      </c>
      <c r="L10" t="s">
        <v>2</v>
      </c>
      <c r="N10">
        <v>18</v>
      </c>
    </row>
    <row r="11" spans="1:14" ht="15.75" customHeight="1">
      <c r="A11">
        <v>8</v>
      </c>
      <c r="B11" t="s">
        <v>49</v>
      </c>
      <c r="C11" t="s">
        <v>52</v>
      </c>
      <c r="D11" t="s">
        <v>9</v>
      </c>
      <c r="E11" s="20">
        <v>0.03819444444444444</v>
      </c>
      <c r="F11" t="s">
        <v>2</v>
      </c>
      <c r="G11" t="s">
        <v>8</v>
      </c>
      <c r="H11" s="27" t="s">
        <v>83</v>
      </c>
      <c r="I11" s="33"/>
      <c r="J11" s="15" t="e">
        <f t="shared" si="0"/>
        <v>#VALUE!</v>
      </c>
      <c r="L11" t="s">
        <v>74</v>
      </c>
      <c r="N11">
        <v>2</v>
      </c>
    </row>
    <row r="12" spans="1:14" ht="15.75" customHeight="1">
      <c r="A12">
        <v>9</v>
      </c>
      <c r="B12" t="s">
        <v>51</v>
      </c>
      <c r="C12" t="s">
        <v>52</v>
      </c>
      <c r="D12" t="s">
        <v>9</v>
      </c>
      <c r="E12" s="20">
        <v>0.04097222222222222</v>
      </c>
      <c r="F12" t="s">
        <v>2</v>
      </c>
      <c r="G12" t="s">
        <v>8</v>
      </c>
      <c r="H12" s="27">
        <v>0.040601851851851854</v>
      </c>
      <c r="I12" s="33"/>
      <c r="J12" s="15">
        <f t="shared" si="0"/>
        <v>0.00037037037037036813</v>
      </c>
      <c r="L12" t="s">
        <v>32</v>
      </c>
      <c r="N12">
        <v>6</v>
      </c>
    </row>
    <row r="13" spans="1:14" ht="15.75" customHeight="1">
      <c r="A13">
        <v>10</v>
      </c>
      <c r="B13" t="s">
        <v>47</v>
      </c>
      <c r="C13" t="s">
        <v>6</v>
      </c>
      <c r="D13" t="s">
        <v>9</v>
      </c>
      <c r="E13" s="20">
        <v>0.0375</v>
      </c>
      <c r="F13" t="s">
        <v>2</v>
      </c>
      <c r="G13" t="s">
        <v>8</v>
      </c>
      <c r="H13" s="27">
        <v>0.036516203703703703</v>
      </c>
      <c r="I13" s="37"/>
      <c r="J13" s="15">
        <f t="shared" si="0"/>
        <v>0.0009837962962962951</v>
      </c>
      <c r="L13" t="s">
        <v>75</v>
      </c>
      <c r="N13">
        <v>4</v>
      </c>
    </row>
    <row r="14" spans="1:14" ht="15.75" customHeight="1">
      <c r="A14">
        <v>11</v>
      </c>
      <c r="B14" t="s">
        <v>66</v>
      </c>
      <c r="C14" t="s">
        <v>65</v>
      </c>
      <c r="D14" t="s">
        <v>9</v>
      </c>
      <c r="E14" s="20">
        <v>0.03819444444444444</v>
      </c>
      <c r="F14" t="s">
        <v>2</v>
      </c>
      <c r="G14" t="s">
        <v>8</v>
      </c>
      <c r="H14" s="27" t="s">
        <v>83</v>
      </c>
      <c r="I14" s="33"/>
      <c r="J14" s="15" t="e">
        <f>E14-H14</f>
        <v>#VALUE!</v>
      </c>
      <c r="L14" t="s">
        <v>24</v>
      </c>
      <c r="N14">
        <v>1</v>
      </c>
    </row>
    <row r="15" spans="1:14" ht="15.75" customHeight="1">
      <c r="A15">
        <v>12</v>
      </c>
      <c r="B15" s="4" t="s">
        <v>67</v>
      </c>
      <c r="C15" t="s">
        <v>65</v>
      </c>
      <c r="D15" t="s">
        <v>9</v>
      </c>
      <c r="E15" s="20">
        <v>0.03819444444444444</v>
      </c>
      <c r="F15" t="s">
        <v>2</v>
      </c>
      <c r="G15" t="s">
        <v>8</v>
      </c>
      <c r="H15" s="27" t="s">
        <v>83</v>
      </c>
      <c r="I15" s="33"/>
      <c r="J15" s="15" t="e">
        <f>E15-H15</f>
        <v>#VALUE!</v>
      </c>
      <c r="L15" t="s">
        <v>55</v>
      </c>
      <c r="N15">
        <v>1</v>
      </c>
    </row>
    <row r="16" spans="1:14" ht="15.75" customHeight="1">
      <c r="A16">
        <v>13</v>
      </c>
      <c r="B16" s="51" t="s">
        <v>89</v>
      </c>
      <c r="C16" s="16" t="s">
        <v>80</v>
      </c>
      <c r="D16" s="16" t="s">
        <v>81</v>
      </c>
      <c r="E16" s="20">
        <v>0.04486111111111111</v>
      </c>
      <c r="F16" t="s">
        <v>2</v>
      </c>
      <c r="G16" t="s">
        <v>8</v>
      </c>
      <c r="H16" s="27">
        <v>0.04386574074074074</v>
      </c>
      <c r="I16" s="33"/>
      <c r="J16" s="15">
        <f>E16-H16</f>
        <v>0.0009953703703703687</v>
      </c>
      <c r="L16" t="s">
        <v>7</v>
      </c>
      <c r="N16">
        <v>1</v>
      </c>
    </row>
    <row r="17" spans="1:14" ht="15.75" customHeight="1">
      <c r="A17">
        <v>14</v>
      </c>
      <c r="B17" s="51" t="s">
        <v>88</v>
      </c>
      <c r="C17" t="s">
        <v>6</v>
      </c>
      <c r="D17" s="16" t="s">
        <v>9</v>
      </c>
      <c r="E17" s="20">
        <v>0.03819444444444444</v>
      </c>
      <c r="F17" t="s">
        <v>2</v>
      </c>
      <c r="G17" t="s">
        <v>8</v>
      </c>
      <c r="H17" s="27"/>
      <c r="I17" s="33"/>
      <c r="J17" s="15">
        <f>E17-H17</f>
        <v>0.03819444444444444</v>
      </c>
      <c r="L17" t="s">
        <v>76</v>
      </c>
      <c r="N17">
        <v>2</v>
      </c>
    </row>
    <row r="18" spans="1:14" ht="15.75" customHeight="1" thickBot="1">
      <c r="A18">
        <v>15</v>
      </c>
      <c r="B18" t="s">
        <v>72</v>
      </c>
      <c r="C18" t="s">
        <v>73</v>
      </c>
      <c r="D18" t="s">
        <v>10</v>
      </c>
      <c r="F18" t="s">
        <v>33</v>
      </c>
      <c r="G18" t="s">
        <v>11</v>
      </c>
      <c r="H18" s="27">
        <v>0.03625</v>
      </c>
      <c r="I18" s="33"/>
      <c r="L18" s="2" t="s">
        <v>27</v>
      </c>
      <c r="N18">
        <v>1</v>
      </c>
    </row>
    <row r="19" spans="1:14" ht="15.75" customHeight="1" thickTop="1">
      <c r="A19">
        <v>16</v>
      </c>
      <c r="B19" t="s">
        <v>63</v>
      </c>
      <c r="C19" t="s">
        <v>6</v>
      </c>
      <c r="D19" t="s">
        <v>10</v>
      </c>
      <c r="F19" t="s">
        <v>33</v>
      </c>
      <c r="G19" t="s">
        <v>11</v>
      </c>
      <c r="H19" s="27">
        <v>0.037939814814814815</v>
      </c>
      <c r="I19" s="34"/>
      <c r="N19" s="45">
        <f>SUM(N10:N18)</f>
        <v>36</v>
      </c>
    </row>
    <row r="20" spans="1:9" ht="15.75" customHeight="1">
      <c r="A20">
        <v>17</v>
      </c>
      <c r="B20" t="s">
        <v>71</v>
      </c>
      <c r="C20" t="s">
        <v>56</v>
      </c>
      <c r="D20" t="s">
        <v>9</v>
      </c>
      <c r="F20" t="s">
        <v>32</v>
      </c>
      <c r="G20" t="s">
        <v>11</v>
      </c>
      <c r="H20" s="27">
        <v>0.04234953703703703</v>
      </c>
      <c r="I20" s="34"/>
    </row>
    <row r="21" spans="1:12" ht="15.75" customHeight="1">
      <c r="A21">
        <v>18</v>
      </c>
      <c r="B21" t="s">
        <v>30</v>
      </c>
      <c r="C21" t="s">
        <v>5</v>
      </c>
      <c r="D21" s="16" t="s">
        <v>9</v>
      </c>
      <c r="F21" t="s">
        <v>32</v>
      </c>
      <c r="G21" t="s">
        <v>11</v>
      </c>
      <c r="H21" s="27">
        <v>0.03217592592592593</v>
      </c>
      <c r="I21" s="34"/>
      <c r="L21" t="s">
        <v>26</v>
      </c>
    </row>
    <row r="22" spans="1:12" ht="15.75" customHeight="1" thickBot="1">
      <c r="A22">
        <v>19</v>
      </c>
      <c r="B22" t="s">
        <v>41</v>
      </c>
      <c r="C22" t="s">
        <v>5</v>
      </c>
      <c r="D22" s="16" t="s">
        <v>9</v>
      </c>
      <c r="F22" t="s">
        <v>32</v>
      </c>
      <c r="G22" t="s">
        <v>11</v>
      </c>
      <c r="H22" s="27">
        <v>0.03417824074074074</v>
      </c>
      <c r="I22" s="34"/>
      <c r="L22" s="2" t="s">
        <v>27</v>
      </c>
    </row>
    <row r="23" spans="1:14" ht="15.75" customHeight="1" thickTop="1">
      <c r="A23">
        <v>20</v>
      </c>
      <c r="B23" t="s">
        <v>29</v>
      </c>
      <c r="C23" t="s">
        <v>5</v>
      </c>
      <c r="D23" t="s">
        <v>9</v>
      </c>
      <c r="F23" t="s">
        <v>32</v>
      </c>
      <c r="G23" t="s">
        <v>11</v>
      </c>
      <c r="H23" s="27">
        <v>0.03490740740740741</v>
      </c>
      <c r="I23" s="34"/>
      <c r="L23" s="38"/>
      <c r="N23" s="46">
        <f>SUM(N21:N22)</f>
        <v>0</v>
      </c>
    </row>
    <row r="24" spans="1:12" ht="15.75" customHeight="1">
      <c r="A24">
        <v>21</v>
      </c>
      <c r="B24" t="s">
        <v>54</v>
      </c>
      <c r="C24" t="s">
        <v>52</v>
      </c>
      <c r="D24" s="16" t="s">
        <v>9</v>
      </c>
      <c r="F24" t="s">
        <v>24</v>
      </c>
      <c r="G24" t="s">
        <v>8</v>
      </c>
      <c r="H24" s="27">
        <v>0.034942129629629635</v>
      </c>
      <c r="I24" s="34"/>
      <c r="L24" s="38"/>
    </row>
    <row r="25" spans="1:12" ht="15.75" customHeight="1">
      <c r="A25">
        <v>22</v>
      </c>
      <c r="B25" t="s">
        <v>53</v>
      </c>
      <c r="C25" t="s">
        <v>6</v>
      </c>
      <c r="D25" t="s">
        <v>10</v>
      </c>
      <c r="F25" t="s">
        <v>55</v>
      </c>
      <c r="G25" t="s">
        <v>8</v>
      </c>
      <c r="H25" s="27">
        <v>0.03671296296296296</v>
      </c>
      <c r="I25" s="34"/>
      <c r="L25" s="38"/>
    </row>
    <row r="26" spans="1:12" ht="15.75" customHeight="1">
      <c r="A26">
        <v>23</v>
      </c>
      <c r="B26" s="4" t="s">
        <v>70</v>
      </c>
      <c r="C26" t="s">
        <v>56</v>
      </c>
      <c r="D26" t="s">
        <v>9</v>
      </c>
      <c r="F26" t="s">
        <v>42</v>
      </c>
      <c r="G26" t="s">
        <v>11</v>
      </c>
      <c r="H26" s="27">
        <v>0.042337962962962966</v>
      </c>
      <c r="I26" s="34"/>
      <c r="L26" s="38"/>
    </row>
    <row r="27" spans="1:9" ht="15.75" customHeight="1">
      <c r="A27">
        <v>24</v>
      </c>
      <c r="B27" s="4" t="s">
        <v>64</v>
      </c>
      <c r="C27" t="s">
        <v>65</v>
      </c>
      <c r="D27" t="s">
        <v>9</v>
      </c>
      <c r="F27" t="s">
        <v>60</v>
      </c>
      <c r="G27" t="s">
        <v>11</v>
      </c>
      <c r="H27" s="27">
        <v>0.03571759259259259</v>
      </c>
      <c r="I27" s="34"/>
    </row>
    <row r="28" spans="1:12" ht="15.75" customHeight="1">
      <c r="A28">
        <v>25</v>
      </c>
      <c r="B28" s="4" t="s">
        <v>59</v>
      </c>
      <c r="C28" t="s">
        <v>5</v>
      </c>
      <c r="D28" t="s">
        <v>9</v>
      </c>
      <c r="F28" t="s">
        <v>60</v>
      </c>
      <c r="G28" t="s">
        <v>11</v>
      </c>
      <c r="H28" s="27">
        <v>0.03310185185185185</v>
      </c>
      <c r="I28" s="34"/>
      <c r="L28" s="39"/>
    </row>
    <row r="29" spans="1:9" ht="15.75" customHeight="1">
      <c r="A29">
        <v>26</v>
      </c>
      <c r="B29" s="4" t="s">
        <v>61</v>
      </c>
      <c r="C29" t="s">
        <v>5</v>
      </c>
      <c r="D29" t="s">
        <v>9</v>
      </c>
      <c r="F29" t="s">
        <v>60</v>
      </c>
      <c r="G29" t="s">
        <v>11</v>
      </c>
      <c r="H29" s="27">
        <v>0.031655092592592596</v>
      </c>
      <c r="I29" s="34"/>
    </row>
    <row r="30" spans="1:12" ht="15.75" customHeight="1">
      <c r="A30" s="2">
        <v>27</v>
      </c>
      <c r="B30" s="5" t="s">
        <v>62</v>
      </c>
      <c r="C30" s="2" t="s">
        <v>6</v>
      </c>
      <c r="D30" s="2" t="s">
        <v>9</v>
      </c>
      <c r="E30" s="44"/>
      <c r="F30" s="2" t="s">
        <v>60</v>
      </c>
      <c r="G30" s="2" t="s">
        <v>11</v>
      </c>
      <c r="H30" s="27">
        <v>0.034618055555555555</v>
      </c>
      <c r="I30" s="34"/>
      <c r="J30" s="43"/>
      <c r="L30" s="40"/>
    </row>
    <row r="31" spans="1:12" ht="15.75" customHeight="1">
      <c r="A31" s="2">
        <v>28</v>
      </c>
      <c r="B31" s="50"/>
      <c r="H31" s="27"/>
      <c r="I31" s="34"/>
      <c r="J31" s="43"/>
      <c r="L31" s="40"/>
    </row>
    <row r="32" spans="1:12" ht="15.75" customHeight="1">
      <c r="A32">
        <v>29</v>
      </c>
      <c r="H32" s="27"/>
      <c r="I32" s="34"/>
      <c r="L32" s="40" t="s">
        <v>28</v>
      </c>
    </row>
    <row r="33" spans="1:12" ht="15.75" customHeight="1">
      <c r="A33">
        <v>30</v>
      </c>
      <c r="H33" s="27"/>
      <c r="I33" s="34"/>
      <c r="L33" s="40"/>
    </row>
    <row r="34" spans="1:12" ht="15.75" customHeight="1">
      <c r="A34">
        <v>31</v>
      </c>
      <c r="H34" s="27"/>
      <c r="I34" s="34"/>
      <c r="L34" s="40"/>
    </row>
    <row r="35" spans="1:9" ht="15.75" customHeight="1">
      <c r="A35">
        <v>32</v>
      </c>
      <c r="D35" s="3"/>
      <c r="H35" s="27"/>
      <c r="I35" s="34"/>
    </row>
    <row r="36" spans="1:9" ht="15.75" customHeight="1">
      <c r="A36">
        <v>33</v>
      </c>
      <c r="H36" s="27"/>
      <c r="I36" s="34"/>
    </row>
    <row r="37" spans="1:9" ht="15.75" customHeight="1">
      <c r="A37">
        <v>34</v>
      </c>
      <c r="H37" s="27"/>
      <c r="I37" s="34"/>
    </row>
    <row r="38" spans="1:9" ht="15.75" customHeight="1">
      <c r="A38">
        <v>35</v>
      </c>
      <c r="D38" s="3"/>
      <c r="H38" s="27"/>
      <c r="I38" s="34"/>
    </row>
    <row r="39" spans="1:9" ht="15.75" customHeight="1">
      <c r="A39">
        <v>36</v>
      </c>
      <c r="D39" s="7"/>
      <c r="H39" s="27"/>
      <c r="I39" s="34"/>
    </row>
    <row r="40" spans="1:9" ht="15.75" customHeight="1">
      <c r="A40">
        <v>37</v>
      </c>
      <c r="D40" s="3"/>
      <c r="H40" s="27"/>
      <c r="I40" s="34"/>
    </row>
    <row r="41" spans="1:9" ht="15.75" customHeight="1">
      <c r="A41">
        <v>38</v>
      </c>
      <c r="D41" s="3"/>
      <c r="H41" s="27"/>
      <c r="I41" s="34"/>
    </row>
    <row r="42" spans="1:9" ht="15.75" customHeight="1">
      <c r="A42">
        <v>39</v>
      </c>
      <c r="H42" s="27"/>
      <c r="I42" s="34"/>
    </row>
    <row r="43" spans="1:9" ht="15.75" customHeight="1">
      <c r="A43">
        <v>40</v>
      </c>
      <c r="H43" s="27"/>
      <c r="I43" s="34"/>
    </row>
    <row r="44" spans="4:9" ht="15.75" customHeight="1">
      <c r="D44" s="3"/>
      <c r="H44" s="27"/>
      <c r="I44" s="34"/>
    </row>
    <row r="45" spans="4:12" ht="15.75" customHeight="1">
      <c r="D45" s="7"/>
      <c r="H45" s="27"/>
      <c r="I45" s="34"/>
      <c r="L45" s="41"/>
    </row>
    <row r="46" spans="4:9" ht="15.75" customHeight="1">
      <c r="D46" s="7"/>
      <c r="H46" s="27"/>
      <c r="I46" s="34"/>
    </row>
    <row r="47" spans="4:9" ht="15.75" customHeight="1">
      <c r="D47" s="3"/>
      <c r="H47" s="27"/>
      <c r="I47" s="34"/>
    </row>
    <row r="48" spans="1:9" ht="15.75" customHeight="1">
      <c r="A48" s="9"/>
      <c r="B48" s="9"/>
      <c r="C48" s="9"/>
      <c r="D48" s="9"/>
      <c r="E48" s="21"/>
      <c r="F48" s="9"/>
      <c r="G48" s="9"/>
      <c r="H48" s="28"/>
      <c r="I48" s="34"/>
    </row>
    <row r="49" spans="1:9" ht="15.75" customHeight="1">
      <c r="A49" s="9"/>
      <c r="B49" s="9"/>
      <c r="C49" s="9"/>
      <c r="D49" s="9"/>
      <c r="E49" s="21"/>
      <c r="F49" s="9"/>
      <c r="G49" s="9"/>
      <c r="H49" s="28"/>
      <c r="I49" s="34"/>
    </row>
    <row r="50" spans="1:9" ht="15.75" customHeight="1">
      <c r="A50" s="9"/>
      <c r="B50" s="9"/>
      <c r="C50" s="9"/>
      <c r="D50" s="9"/>
      <c r="E50" s="21"/>
      <c r="F50" s="9"/>
      <c r="G50" s="9"/>
      <c r="H50" s="28"/>
      <c r="I50" s="34"/>
    </row>
    <row r="51" spans="1:9" ht="15.75" customHeight="1">
      <c r="A51" s="9"/>
      <c r="B51" s="9"/>
      <c r="C51" s="9"/>
      <c r="D51" s="9"/>
      <c r="E51" s="21"/>
      <c r="F51" s="9"/>
      <c r="G51" s="9"/>
      <c r="H51" s="28"/>
      <c r="I51" s="34"/>
    </row>
    <row r="52" spans="1:9" ht="15.75" customHeight="1">
      <c r="A52" s="9"/>
      <c r="B52" s="9"/>
      <c r="C52" s="9"/>
      <c r="D52" s="9"/>
      <c r="E52" s="21"/>
      <c r="F52" s="9"/>
      <c r="G52" s="9"/>
      <c r="H52" s="28"/>
      <c r="I52" s="34"/>
    </row>
    <row r="53" spans="1:9" ht="15.75" customHeight="1">
      <c r="A53" s="9"/>
      <c r="B53" s="9"/>
      <c r="C53" s="9"/>
      <c r="D53" s="9"/>
      <c r="E53" s="21"/>
      <c r="F53" s="9"/>
      <c r="G53" s="9"/>
      <c r="H53" s="28"/>
      <c r="I53" s="34"/>
    </row>
    <row r="54" spans="1:10" ht="15.75" customHeight="1">
      <c r="A54" s="1" t="s">
        <v>46</v>
      </c>
      <c r="E54" s="22"/>
      <c r="H54" s="24" t="s">
        <v>14</v>
      </c>
      <c r="I54" s="30"/>
      <c r="J54" s="14"/>
    </row>
    <row r="55" spans="1:5" ht="15.75" customHeight="1">
      <c r="A55" s="1"/>
      <c r="E55" s="22"/>
    </row>
    <row r="56" spans="1:10" ht="15.75" customHeight="1">
      <c r="A56" s="6" t="s">
        <v>19</v>
      </c>
      <c r="B56" s="6" t="s">
        <v>13</v>
      </c>
      <c r="C56" s="6" t="s">
        <v>20</v>
      </c>
      <c r="D56" s="6" t="s">
        <v>21</v>
      </c>
      <c r="E56" s="19" t="s">
        <v>12</v>
      </c>
      <c r="F56" s="6" t="s">
        <v>22</v>
      </c>
      <c r="G56" s="6" t="s">
        <v>23</v>
      </c>
      <c r="H56" s="26" t="s">
        <v>16</v>
      </c>
      <c r="I56" s="32"/>
      <c r="J56" s="11" t="s">
        <v>17</v>
      </c>
    </row>
    <row r="57" spans="1:10" ht="15.75" customHeight="1">
      <c r="A57">
        <v>101</v>
      </c>
      <c r="H57" s="27"/>
      <c r="I57" s="33"/>
      <c r="J57"/>
    </row>
    <row r="58" spans="1:10" ht="15.75" customHeight="1">
      <c r="A58">
        <v>102</v>
      </c>
      <c r="E58"/>
      <c r="H58" s="27"/>
      <c r="I58" s="33"/>
      <c r="J58"/>
    </row>
    <row r="59" spans="1:10" ht="15.75" customHeight="1">
      <c r="A59">
        <v>103</v>
      </c>
      <c r="E59"/>
      <c r="H59" s="27"/>
      <c r="I59" s="33"/>
      <c r="J59"/>
    </row>
    <row r="60" spans="1:9" ht="15.75" customHeight="1">
      <c r="A60">
        <v>104</v>
      </c>
      <c r="E60"/>
      <c r="H60" s="27"/>
      <c r="I60" s="33"/>
    </row>
    <row r="61" spans="1:9" ht="15.75" customHeight="1">
      <c r="A61">
        <v>105</v>
      </c>
      <c r="E61"/>
      <c r="H61" s="27"/>
      <c r="I61" s="33"/>
    </row>
    <row r="62" spans="1:10" ht="15.75" customHeight="1">
      <c r="A62">
        <v>106</v>
      </c>
      <c r="B62" s="8"/>
      <c r="C62" s="8"/>
      <c r="D62" s="8"/>
      <c r="E62" s="23"/>
      <c r="F62" s="8"/>
      <c r="G62" s="8"/>
      <c r="H62" s="29"/>
      <c r="I62" s="36"/>
      <c r="J62" s="13"/>
    </row>
    <row r="63" spans="1:10" ht="15.75" customHeight="1">
      <c r="A63">
        <v>107</v>
      </c>
      <c r="B63" s="8"/>
      <c r="C63" s="8"/>
      <c r="D63" s="8"/>
      <c r="E63" s="23"/>
      <c r="F63" s="8"/>
      <c r="G63" s="8"/>
      <c r="H63" s="29"/>
      <c r="I63" s="35"/>
      <c r="J63" s="12"/>
    </row>
    <row r="64" spans="1:10" ht="15.75" customHeight="1">
      <c r="A64">
        <v>108</v>
      </c>
      <c r="B64" s="8"/>
      <c r="C64" s="8"/>
      <c r="D64" s="8"/>
      <c r="E64" s="23"/>
      <c r="F64" s="8"/>
      <c r="G64" s="8"/>
      <c r="H64" s="29"/>
      <c r="I64" s="35"/>
      <c r="J64" s="13"/>
    </row>
    <row r="65" spans="1:10" ht="15.75" customHeight="1">
      <c r="A65">
        <v>109</v>
      </c>
      <c r="B65" s="8"/>
      <c r="C65" s="8"/>
      <c r="D65" s="8"/>
      <c r="E65" s="23"/>
      <c r="F65" s="8"/>
      <c r="G65" s="8"/>
      <c r="H65" s="29"/>
      <c r="I65" s="35"/>
      <c r="J65" s="13"/>
    </row>
    <row r="66" spans="1:10" ht="15.75" customHeight="1">
      <c r="A66">
        <v>110</v>
      </c>
      <c r="B66" s="9"/>
      <c r="C66" s="9"/>
      <c r="D66" s="9"/>
      <c r="E66" s="21"/>
      <c r="F66" s="9"/>
      <c r="G66" s="9"/>
      <c r="H66" s="28"/>
      <c r="I66" s="36"/>
      <c r="J66" s="12"/>
    </row>
    <row r="67" ht="15.75" customHeight="1">
      <c r="E67" s="22" t="s">
        <v>12</v>
      </c>
    </row>
    <row r="68" spans="1:10" ht="12.75">
      <c r="A68" s="1" t="s">
        <v>45</v>
      </c>
      <c r="H68" s="24" t="s">
        <v>14</v>
      </c>
      <c r="I68" s="30"/>
      <c r="J68" s="14"/>
    </row>
    <row r="69" spans="1:5" ht="12.75">
      <c r="A69" s="1"/>
      <c r="E69" s="22"/>
    </row>
    <row r="70" spans="1:10" ht="12.75">
      <c r="A70" s="6" t="s">
        <v>19</v>
      </c>
      <c r="B70" s="6" t="s">
        <v>13</v>
      </c>
      <c r="C70" s="6" t="s">
        <v>20</v>
      </c>
      <c r="D70" s="6" t="s">
        <v>21</v>
      </c>
      <c r="E70" s="19" t="s">
        <v>12</v>
      </c>
      <c r="F70" s="6" t="s">
        <v>22</v>
      </c>
      <c r="G70" s="6" t="s">
        <v>23</v>
      </c>
      <c r="H70" s="26" t="s">
        <v>16</v>
      </c>
      <c r="I70" s="32"/>
      <c r="J70" s="11" t="s">
        <v>17</v>
      </c>
    </row>
    <row r="71" spans="1:10" ht="16.5" customHeight="1">
      <c r="A71">
        <v>201</v>
      </c>
      <c r="B71" s="4" t="s">
        <v>38</v>
      </c>
      <c r="C71" t="s">
        <v>3</v>
      </c>
      <c r="D71" t="s">
        <v>9</v>
      </c>
      <c r="E71" s="20">
        <v>0.03819444444444444</v>
      </c>
      <c r="F71" t="s">
        <v>2</v>
      </c>
      <c r="G71" t="s">
        <v>8</v>
      </c>
      <c r="H71" s="27" t="s">
        <v>83</v>
      </c>
      <c r="I71" s="33"/>
      <c r="J71" s="15" t="e">
        <f>E71-H71</f>
        <v>#VALUE!</v>
      </c>
    </row>
    <row r="72" spans="1:10" ht="16.5" customHeight="1">
      <c r="A72">
        <v>202</v>
      </c>
      <c r="B72" s="4" t="s">
        <v>34</v>
      </c>
      <c r="C72" t="s">
        <v>3</v>
      </c>
      <c r="D72" t="s">
        <v>9</v>
      </c>
      <c r="E72" s="20">
        <v>0.013888888888888888</v>
      </c>
      <c r="F72" t="s">
        <v>2</v>
      </c>
      <c r="G72" t="s">
        <v>8</v>
      </c>
      <c r="H72" s="27">
        <v>0.01332175925925926</v>
      </c>
      <c r="I72" s="33"/>
      <c r="J72" s="15">
        <f>E72-H72</f>
        <v>0.0005671296296296275</v>
      </c>
    </row>
    <row r="73" spans="1:10" ht="16.5" customHeight="1">
      <c r="A73">
        <v>203</v>
      </c>
      <c r="B73" s="4" t="s">
        <v>39</v>
      </c>
      <c r="C73" t="s">
        <v>4</v>
      </c>
      <c r="D73" t="s">
        <v>9</v>
      </c>
      <c r="E73" s="20">
        <v>0.015104166666666667</v>
      </c>
      <c r="F73" s="5" t="s">
        <v>2</v>
      </c>
      <c r="G73" s="5" t="s">
        <v>8</v>
      </c>
      <c r="H73" s="27">
        <v>0.014976851851851852</v>
      </c>
      <c r="I73" s="33"/>
      <c r="J73" s="15">
        <f>E73-H73</f>
        <v>0.00012731481481481448</v>
      </c>
    </row>
    <row r="74" spans="1:10" ht="16.5" customHeight="1">
      <c r="A74">
        <v>204</v>
      </c>
      <c r="B74" t="s">
        <v>1</v>
      </c>
      <c r="C74" t="s">
        <v>4</v>
      </c>
      <c r="D74" t="s">
        <v>9</v>
      </c>
      <c r="E74" s="20">
        <v>0.011793981481481482</v>
      </c>
      <c r="F74" t="s">
        <v>2</v>
      </c>
      <c r="G74" t="s">
        <v>8</v>
      </c>
      <c r="H74" s="27">
        <v>0.012129629629629629</v>
      </c>
      <c r="I74" s="33"/>
      <c r="J74" s="15">
        <f>E74-H74</f>
        <v>-0.0003356481481481474</v>
      </c>
    </row>
    <row r="75" spans="1:10" ht="16.5" customHeight="1">
      <c r="A75">
        <v>205</v>
      </c>
      <c r="B75" t="s">
        <v>40</v>
      </c>
      <c r="C75" t="s">
        <v>4</v>
      </c>
      <c r="D75" t="s">
        <v>9</v>
      </c>
      <c r="E75" s="20">
        <v>0.011747685185185186</v>
      </c>
      <c r="F75" t="s">
        <v>2</v>
      </c>
      <c r="G75" t="s">
        <v>8</v>
      </c>
      <c r="H75" s="27">
        <v>0.012291666666666666</v>
      </c>
      <c r="I75" s="33"/>
      <c r="J75" s="15">
        <f>E75-H75</f>
        <v>-0.0005439814814814804</v>
      </c>
    </row>
    <row r="76" spans="1:10" ht="16.5" customHeight="1">
      <c r="A76">
        <v>206</v>
      </c>
      <c r="B76" t="s">
        <v>43</v>
      </c>
      <c r="C76" t="s">
        <v>4</v>
      </c>
      <c r="D76" s="3" t="s">
        <v>9</v>
      </c>
      <c r="F76" t="s">
        <v>32</v>
      </c>
      <c r="G76" t="s">
        <v>11</v>
      </c>
      <c r="H76" s="27" t="s">
        <v>83</v>
      </c>
      <c r="I76" s="33"/>
      <c r="J76"/>
    </row>
    <row r="77" spans="1:10" ht="16.5" customHeight="1">
      <c r="A77">
        <v>207</v>
      </c>
      <c r="B77" t="s">
        <v>44</v>
      </c>
      <c r="C77" t="s">
        <v>4</v>
      </c>
      <c r="D77" t="s">
        <v>9</v>
      </c>
      <c r="E77"/>
      <c r="F77" t="s">
        <v>32</v>
      </c>
      <c r="G77" t="s">
        <v>11</v>
      </c>
      <c r="H77" s="27" t="s">
        <v>84</v>
      </c>
      <c r="I77" s="33"/>
      <c r="J77" t="s">
        <v>85</v>
      </c>
    </row>
    <row r="78" spans="1:10" ht="16.5" customHeight="1">
      <c r="A78">
        <v>208</v>
      </c>
      <c r="B78" t="s">
        <v>68</v>
      </c>
      <c r="C78" s="47" t="s">
        <v>5</v>
      </c>
      <c r="D78" t="s">
        <v>9</v>
      </c>
      <c r="E78"/>
      <c r="F78" t="s">
        <v>2</v>
      </c>
      <c r="G78" t="s">
        <v>8</v>
      </c>
      <c r="H78" s="27" t="s">
        <v>83</v>
      </c>
      <c r="I78" s="33"/>
      <c r="J78"/>
    </row>
    <row r="79" spans="1:9" ht="16.5" customHeight="1">
      <c r="A79">
        <v>209</v>
      </c>
      <c r="B79" t="s">
        <v>69</v>
      </c>
      <c r="C79" t="s">
        <v>4</v>
      </c>
      <c r="D79" t="s">
        <v>9</v>
      </c>
      <c r="F79" t="s">
        <v>78</v>
      </c>
      <c r="G79" t="s">
        <v>8</v>
      </c>
      <c r="H79" s="27">
        <v>0.013125</v>
      </c>
      <c r="I79" s="33"/>
    </row>
    <row r="80" spans="1:9" ht="16.5" customHeight="1">
      <c r="A80">
        <v>210</v>
      </c>
      <c r="B80" t="s">
        <v>77</v>
      </c>
      <c r="C80" t="s">
        <v>4</v>
      </c>
      <c r="D80" t="s">
        <v>9</v>
      </c>
      <c r="F80" t="s">
        <v>78</v>
      </c>
      <c r="G80" t="s">
        <v>8</v>
      </c>
      <c r="H80" s="27">
        <v>0.016076388888888887</v>
      </c>
      <c r="I80" s="33"/>
    </row>
    <row r="81" spans="1:9" ht="16.5" customHeight="1">
      <c r="A81">
        <v>211</v>
      </c>
      <c r="H81" s="27"/>
      <c r="I81" s="33"/>
    </row>
    <row r="82" spans="1:9" ht="16.5" customHeight="1">
      <c r="A82">
        <v>212</v>
      </c>
      <c r="H82" s="27"/>
      <c r="I82" s="33"/>
    </row>
    <row r="83" spans="1:9" ht="16.5" customHeight="1">
      <c r="A83">
        <v>213</v>
      </c>
      <c r="H83" s="27"/>
      <c r="I83" s="33"/>
    </row>
    <row r="84" spans="1:9" ht="16.5" customHeight="1">
      <c r="A84">
        <v>214</v>
      </c>
      <c r="D84" s="3"/>
      <c r="H84" s="27"/>
      <c r="I84" s="33"/>
    </row>
    <row r="85" spans="1:9" ht="16.5" customHeight="1">
      <c r="A85">
        <v>215</v>
      </c>
      <c r="D85" s="3"/>
      <c r="H85" s="27"/>
      <c r="I85" s="33"/>
    </row>
    <row r="86" spans="1:10" ht="16.5" customHeight="1">
      <c r="A86">
        <v>216</v>
      </c>
      <c r="E86"/>
      <c r="H86" s="27"/>
      <c r="I86" s="33"/>
      <c r="J86"/>
    </row>
    <row r="87" spans="1:9" ht="16.5" customHeight="1">
      <c r="A87">
        <v>217</v>
      </c>
      <c r="H87" s="27"/>
      <c r="I87" s="34"/>
    </row>
    <row r="88" spans="1:9" ht="16.5" customHeight="1">
      <c r="A88">
        <v>218</v>
      </c>
      <c r="H88" s="27"/>
      <c r="I88" s="34"/>
    </row>
    <row r="89" spans="1:9" ht="16.5" customHeight="1">
      <c r="A89">
        <v>219</v>
      </c>
      <c r="B89" s="4"/>
      <c r="H89" s="27"/>
      <c r="I89" s="34"/>
    </row>
    <row r="90" spans="1:9" ht="16.5" customHeight="1">
      <c r="A90">
        <v>220</v>
      </c>
      <c r="H90" s="27"/>
      <c r="I90" s="34"/>
    </row>
    <row r="91" spans="1:9" ht="16.5" customHeight="1">
      <c r="A91">
        <v>221</v>
      </c>
      <c r="H91" s="27"/>
      <c r="I91" s="34"/>
    </row>
    <row r="92" spans="1:9" ht="16.5" customHeight="1">
      <c r="A92">
        <v>222</v>
      </c>
      <c r="H92" s="27"/>
      <c r="I92" s="34"/>
    </row>
    <row r="93" spans="1:9" ht="16.5" customHeight="1">
      <c r="A93">
        <v>223</v>
      </c>
      <c r="D93" s="3"/>
      <c r="H93" s="27"/>
      <c r="I93" s="34"/>
    </row>
    <row r="94" spans="1:9" ht="16.5" customHeight="1">
      <c r="A94">
        <v>224</v>
      </c>
      <c r="H94" s="27"/>
      <c r="I94" s="34"/>
    </row>
    <row r="95" spans="1:9" ht="16.5" customHeight="1">
      <c r="A95">
        <v>225</v>
      </c>
      <c r="H95" s="27"/>
      <c r="I95" s="34"/>
    </row>
    <row r="96" spans="1:9" ht="18" customHeight="1">
      <c r="A96">
        <v>226</v>
      </c>
      <c r="B96" s="8"/>
      <c r="C96" s="8"/>
      <c r="D96" s="8"/>
      <c r="E96" s="23"/>
      <c r="F96" s="8"/>
      <c r="G96" s="8"/>
      <c r="H96" s="29"/>
      <c r="I96" s="34"/>
    </row>
    <row r="97" spans="1:10" ht="18" customHeight="1">
      <c r="A97">
        <v>227</v>
      </c>
      <c r="B97" s="8"/>
      <c r="C97" s="8"/>
      <c r="D97" s="8"/>
      <c r="E97" s="23"/>
      <c r="F97" s="8"/>
      <c r="G97" s="8"/>
      <c r="H97" s="29"/>
      <c r="I97" s="36"/>
      <c r="J97" s="12"/>
    </row>
    <row r="98" spans="1:10" ht="18" customHeight="1">
      <c r="A98">
        <v>228</v>
      </c>
      <c r="B98" s="8"/>
      <c r="C98" s="8"/>
      <c r="D98" s="8"/>
      <c r="E98" s="23"/>
      <c r="F98" s="8"/>
      <c r="G98" s="8"/>
      <c r="H98" s="29"/>
      <c r="I98" s="35"/>
      <c r="J98" s="13"/>
    </row>
    <row r="99" spans="1:10" ht="18" customHeight="1">
      <c r="A99">
        <v>229</v>
      </c>
      <c r="B99" s="8"/>
      <c r="C99" s="8"/>
      <c r="D99" s="8"/>
      <c r="E99" s="23"/>
      <c r="F99" s="8"/>
      <c r="G99" s="8"/>
      <c r="H99" s="29"/>
      <c r="I99" s="35"/>
      <c r="J99" s="13"/>
    </row>
    <row r="100" spans="1:10" ht="18" customHeight="1">
      <c r="A100">
        <v>230</v>
      </c>
      <c r="B100" s="8"/>
      <c r="C100" s="8"/>
      <c r="D100" s="8"/>
      <c r="E100" s="23"/>
      <c r="F100" s="8"/>
      <c r="G100" s="8"/>
      <c r="H100" s="29"/>
      <c r="I100" s="35"/>
      <c r="J100" s="13"/>
    </row>
    <row r="101" spans="1:10" ht="18" customHeight="1">
      <c r="A101">
        <v>231</v>
      </c>
      <c r="B101" s="9"/>
      <c r="C101" s="9"/>
      <c r="D101" s="9"/>
      <c r="E101" s="21"/>
      <c r="F101" s="9"/>
      <c r="G101" s="9"/>
      <c r="H101" s="28"/>
      <c r="I101" s="36"/>
      <c r="J101" s="12"/>
    </row>
    <row r="102" spans="1:10" ht="18" customHeight="1">
      <c r="A102">
        <v>234</v>
      </c>
      <c r="B102" s="8"/>
      <c r="C102" s="8"/>
      <c r="D102" s="8"/>
      <c r="E102" s="23"/>
      <c r="F102" s="8"/>
      <c r="G102" s="8"/>
      <c r="H102" s="29"/>
      <c r="I102" s="35"/>
      <c r="J102" s="13"/>
    </row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/>
  <printOptions/>
  <pageMargins left="0.24" right="0.25" top="0.33" bottom="0.24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3" sqref="F3:F11"/>
    </sheetView>
  </sheetViews>
  <sheetFormatPr defaultColWidth="9.140625" defaultRowHeight="12.75"/>
  <cols>
    <col min="1" max="1" width="3.00390625" style="16" customWidth="1"/>
    <col min="2" max="2" width="6.140625" style="16" customWidth="1"/>
    <col min="3" max="3" width="16.7109375" style="16" customWidth="1"/>
    <col min="4" max="4" width="12.7109375" style="16" customWidth="1"/>
    <col min="5" max="5" width="9.140625" style="16" customWidth="1"/>
    <col min="6" max="6" width="9.140625" style="17" customWidth="1"/>
    <col min="7" max="7" width="14.140625" style="16" customWidth="1"/>
    <col min="8" max="8" width="5.421875" style="16" customWidth="1"/>
    <col min="9" max="9" width="10.421875" style="17" customWidth="1"/>
    <col min="10" max="10" width="9.140625" style="17" customWidth="1"/>
    <col min="11" max="16384" width="9.140625" style="16" customWidth="1"/>
  </cols>
  <sheetData>
    <row r="1" spans="1:10" ht="12.75">
      <c r="A1" s="16" t="s">
        <v>90</v>
      </c>
      <c r="B1" s="6" t="s">
        <v>19</v>
      </c>
      <c r="C1" s="6" t="s">
        <v>13</v>
      </c>
      <c r="D1" s="6" t="s">
        <v>20</v>
      </c>
      <c r="E1" s="6" t="s">
        <v>21</v>
      </c>
      <c r="F1" s="11" t="s">
        <v>12</v>
      </c>
      <c r="G1" s="6" t="s">
        <v>22</v>
      </c>
      <c r="H1" s="6" t="s">
        <v>23</v>
      </c>
      <c r="I1" s="11" t="s">
        <v>16</v>
      </c>
      <c r="J1" s="16"/>
    </row>
    <row r="2" spans="1:10" ht="12.75">
      <c r="A2" s="16">
        <v>1</v>
      </c>
      <c r="B2">
        <v>204</v>
      </c>
      <c r="C2" t="s">
        <v>1</v>
      </c>
      <c r="D2" t="s">
        <v>4</v>
      </c>
      <c r="E2" t="s">
        <v>9</v>
      </c>
      <c r="F2" s="20">
        <v>0</v>
      </c>
      <c r="G2" t="s">
        <v>2</v>
      </c>
      <c r="H2" t="s">
        <v>8</v>
      </c>
      <c r="I2" s="27">
        <v>0.012129629629629629</v>
      </c>
      <c r="J2" s="16"/>
    </row>
    <row r="3" spans="1:10" ht="12.75">
      <c r="A3" s="16">
        <v>2</v>
      </c>
      <c r="B3">
        <v>205</v>
      </c>
      <c r="C3" t="s">
        <v>40</v>
      </c>
      <c r="D3" t="s">
        <v>4</v>
      </c>
      <c r="E3" t="s">
        <v>9</v>
      </c>
      <c r="F3" s="20">
        <v>0</v>
      </c>
      <c r="G3" t="s">
        <v>2</v>
      </c>
      <c r="H3" t="s">
        <v>8</v>
      </c>
      <c r="I3" s="27">
        <v>0.012291666666666666</v>
      </c>
      <c r="J3" s="16"/>
    </row>
    <row r="4" spans="1:10" ht="12.75">
      <c r="A4" s="16">
        <v>3</v>
      </c>
      <c r="B4">
        <v>209</v>
      </c>
      <c r="C4" t="s">
        <v>69</v>
      </c>
      <c r="D4" t="s">
        <v>4</v>
      </c>
      <c r="E4" s="16" t="s">
        <v>92</v>
      </c>
      <c r="F4" s="20">
        <v>0</v>
      </c>
      <c r="G4" t="s">
        <v>78</v>
      </c>
      <c r="H4" t="s">
        <v>8</v>
      </c>
      <c r="I4" s="27">
        <v>0.013125</v>
      </c>
      <c r="J4" s="16"/>
    </row>
    <row r="5" spans="1:10" ht="12.75">
      <c r="A5" s="16">
        <v>4</v>
      </c>
      <c r="B5">
        <v>202</v>
      </c>
      <c r="C5" s="4" t="s">
        <v>34</v>
      </c>
      <c r="D5" t="s">
        <v>3</v>
      </c>
      <c r="E5" t="s">
        <v>9</v>
      </c>
      <c r="F5" s="20">
        <v>0</v>
      </c>
      <c r="G5" t="s">
        <v>2</v>
      </c>
      <c r="H5" t="s">
        <v>8</v>
      </c>
      <c r="I5" s="27">
        <v>0.01332175925925926</v>
      </c>
      <c r="J5" s="16"/>
    </row>
    <row r="6" spans="1:10" ht="12.75">
      <c r="A6" s="16">
        <v>5</v>
      </c>
      <c r="B6">
        <v>203</v>
      </c>
      <c r="C6" s="4" t="s">
        <v>39</v>
      </c>
      <c r="D6" t="s">
        <v>4</v>
      </c>
      <c r="E6" t="s">
        <v>9</v>
      </c>
      <c r="F6" s="20">
        <v>0</v>
      </c>
      <c r="G6" s="5" t="s">
        <v>2</v>
      </c>
      <c r="H6" s="5" t="s">
        <v>8</v>
      </c>
      <c r="I6" s="27">
        <v>0.014976851851851852</v>
      </c>
      <c r="J6" s="16"/>
    </row>
    <row r="7" spans="1:10" ht="12.75">
      <c r="A7" s="16">
        <v>6</v>
      </c>
      <c r="B7">
        <v>210</v>
      </c>
      <c r="C7" t="s">
        <v>77</v>
      </c>
      <c r="D7" t="s">
        <v>4</v>
      </c>
      <c r="E7" t="s">
        <v>9</v>
      </c>
      <c r="F7" s="20">
        <v>0</v>
      </c>
      <c r="G7" t="s">
        <v>78</v>
      </c>
      <c r="H7" t="s">
        <v>8</v>
      </c>
      <c r="I7" s="27">
        <v>0.016076388888888887</v>
      </c>
      <c r="J7" s="16"/>
    </row>
    <row r="8" spans="1:10" ht="12.75">
      <c r="A8" s="16">
        <v>7</v>
      </c>
      <c r="B8">
        <v>207</v>
      </c>
      <c r="C8" t="s">
        <v>44</v>
      </c>
      <c r="D8" t="s">
        <v>4</v>
      </c>
      <c r="E8" t="s">
        <v>9</v>
      </c>
      <c r="F8" s="20">
        <v>0</v>
      </c>
      <c r="G8" t="s">
        <v>32</v>
      </c>
      <c r="H8" t="s">
        <v>11</v>
      </c>
      <c r="I8" s="27" t="s">
        <v>84</v>
      </c>
      <c r="J8" s="16"/>
    </row>
    <row r="9" spans="1:10" ht="12.75">
      <c r="A9" s="16">
        <v>8</v>
      </c>
      <c r="B9">
        <v>208</v>
      </c>
      <c r="C9" t="s">
        <v>68</v>
      </c>
      <c r="D9" s="47" t="s">
        <v>5</v>
      </c>
      <c r="E9" t="s">
        <v>9</v>
      </c>
      <c r="F9" s="20">
        <v>0</v>
      </c>
      <c r="G9" t="s">
        <v>2</v>
      </c>
      <c r="H9" t="s">
        <v>8</v>
      </c>
      <c r="I9" s="52" t="s">
        <v>91</v>
      </c>
      <c r="J9" s="16"/>
    </row>
    <row r="10" spans="2:10" ht="12.75">
      <c r="B10">
        <v>201</v>
      </c>
      <c r="C10" s="4" t="s">
        <v>38</v>
      </c>
      <c r="D10" t="s">
        <v>3</v>
      </c>
      <c r="E10" t="s">
        <v>9</v>
      </c>
      <c r="F10" s="20">
        <v>0</v>
      </c>
      <c r="G10" t="s">
        <v>2</v>
      </c>
      <c r="H10" t="s">
        <v>8</v>
      </c>
      <c r="I10" s="27" t="s">
        <v>83</v>
      </c>
      <c r="J10" s="16"/>
    </row>
    <row r="11" spans="2:10" ht="12.75">
      <c r="B11">
        <v>206</v>
      </c>
      <c r="C11" t="s">
        <v>43</v>
      </c>
      <c r="D11" t="s">
        <v>4</v>
      </c>
      <c r="E11" s="3" t="s">
        <v>9</v>
      </c>
      <c r="F11" s="20">
        <v>0</v>
      </c>
      <c r="G11" t="s">
        <v>32</v>
      </c>
      <c r="H11" t="s">
        <v>11</v>
      </c>
      <c r="I11" s="27" t="s">
        <v>83</v>
      </c>
      <c r="J11" s="1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9.140625" style="16" customWidth="1"/>
    <col min="2" max="2" width="19.7109375" style="16" customWidth="1"/>
    <col min="3" max="3" width="12.7109375" style="16" customWidth="1"/>
    <col min="4" max="4" width="9.140625" style="16" customWidth="1"/>
    <col min="5" max="5" width="9.140625" style="17" customWidth="1"/>
    <col min="6" max="6" width="14.7109375" style="16" customWidth="1"/>
    <col min="7" max="7" width="9.140625" style="16" customWidth="1"/>
    <col min="8" max="9" width="9.140625" style="17" customWidth="1"/>
    <col min="10" max="16384" width="9.140625" style="16" customWidth="1"/>
  </cols>
  <sheetData>
    <row r="1" spans="1:10" ht="12.75">
      <c r="A1" s="6" t="s">
        <v>19</v>
      </c>
      <c r="B1" s="6" t="s">
        <v>13</v>
      </c>
      <c r="C1" s="6" t="s">
        <v>20</v>
      </c>
      <c r="D1" s="6" t="s">
        <v>21</v>
      </c>
      <c r="E1" s="11" t="s">
        <v>12</v>
      </c>
      <c r="F1" s="6" t="s">
        <v>22</v>
      </c>
      <c r="G1" s="6" t="s">
        <v>23</v>
      </c>
      <c r="H1" s="11" t="s">
        <v>16</v>
      </c>
      <c r="I1" s="11" t="s">
        <v>17</v>
      </c>
      <c r="J1" s="11" t="s">
        <v>25</v>
      </c>
    </row>
    <row r="10" ht="12.75">
      <c r="J10" s="16">
        <v>0</v>
      </c>
    </row>
    <row r="30" ht="12.75">
      <c r="A30" s="16">
        <f>J10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2" sqref="F2:F3"/>
    </sheetView>
  </sheetViews>
  <sheetFormatPr defaultColWidth="9.140625" defaultRowHeight="12.75"/>
  <cols>
    <col min="1" max="1" width="4.28125" style="16" customWidth="1"/>
    <col min="2" max="2" width="5.57421875" style="16" customWidth="1"/>
    <col min="3" max="3" width="15.421875" style="16" customWidth="1"/>
    <col min="4" max="4" width="12.7109375" style="16" customWidth="1"/>
    <col min="5" max="5" width="9.140625" style="16" customWidth="1"/>
    <col min="6" max="6" width="9.140625" style="17" customWidth="1"/>
    <col min="7" max="7" width="12.57421875" style="16" customWidth="1"/>
    <col min="8" max="8" width="6.421875" style="16" customWidth="1"/>
    <col min="9" max="9" width="11.57421875" style="17" customWidth="1"/>
    <col min="10" max="16384" width="9.140625" style="16" customWidth="1"/>
  </cols>
  <sheetData>
    <row r="1" spans="1:9" ht="12.75">
      <c r="A1" s="16" t="s">
        <v>90</v>
      </c>
      <c r="B1" s="6" t="s">
        <v>19</v>
      </c>
      <c r="C1" s="6" t="s">
        <v>13</v>
      </c>
      <c r="D1" s="6" t="s">
        <v>20</v>
      </c>
      <c r="E1" s="6" t="s">
        <v>21</v>
      </c>
      <c r="F1" s="11" t="s">
        <v>12</v>
      </c>
      <c r="G1" s="6" t="s">
        <v>22</v>
      </c>
      <c r="H1" s="6" t="s">
        <v>23</v>
      </c>
      <c r="I1" s="11" t="s">
        <v>16</v>
      </c>
    </row>
    <row r="2" spans="1:9" ht="12.75">
      <c r="A2" s="16">
        <v>1</v>
      </c>
      <c r="B2" s="16">
        <f>'Deelname Zomercup 2010'!A72</f>
        <v>202</v>
      </c>
      <c r="C2" s="16" t="str">
        <f>'Deelname Zomercup 2010'!B72</f>
        <v>Ian de Klein</v>
      </c>
      <c r="D2" s="16" t="str">
        <f>'Deelname Zomercup 2010'!C72</f>
        <v>J. Schol. B</v>
      </c>
      <c r="E2" s="16" t="str">
        <f>'Deelname Zomercup 2010'!D72</f>
        <v>Afvaart</v>
      </c>
      <c r="F2" s="17">
        <f>'Deelname Zomercup 2010'!E77</f>
        <v>0</v>
      </c>
      <c r="G2" s="16" t="str">
        <f>'Deelname Zomercup 2010'!F72</f>
        <v>Viking Venlo</v>
      </c>
      <c r="H2" s="16" t="str">
        <f>'Deelname Zomercup 2010'!G72</f>
        <v>NL</v>
      </c>
      <c r="I2" s="17">
        <f>'Deelname Zomercup 2010'!H72</f>
        <v>0.01332175925925926</v>
      </c>
    </row>
    <row r="3" spans="1:9" ht="12.75">
      <c r="A3" s="16">
        <v>2</v>
      </c>
      <c r="B3" s="16">
        <f>'Deelname Zomercup 2010'!A71</f>
        <v>201</v>
      </c>
      <c r="C3" s="16" t="str">
        <f>'Deelname Zomercup 2010'!B71</f>
        <v>Ben Cremers</v>
      </c>
      <c r="D3" s="16" t="str">
        <f>'Deelname Zomercup 2010'!C71</f>
        <v>J. Schol. B</v>
      </c>
      <c r="E3" s="16" t="str">
        <f>'Deelname Zomercup 2010'!D71</f>
        <v>Afvaart</v>
      </c>
      <c r="F3" s="17">
        <f>'Deelname Zomercup 2010'!E78</f>
        <v>0</v>
      </c>
      <c r="G3" s="16" t="str">
        <f>'Deelname Zomercup 2010'!F71</f>
        <v>Viking Venlo</v>
      </c>
      <c r="H3" s="16" t="str">
        <f>'Deelname Zomercup 2010'!G71</f>
        <v>NL</v>
      </c>
      <c r="I3" s="17" t="str">
        <f>'Deelname Zomercup 2010'!H71</f>
        <v>DNS</v>
      </c>
    </row>
    <row r="29" ht="12.75">
      <c r="B29" s="16" t="e">
        <f>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9.140625" style="16" customWidth="1"/>
    <col min="2" max="2" width="19.7109375" style="16" customWidth="1"/>
    <col min="3" max="3" width="12.7109375" style="16" customWidth="1"/>
    <col min="4" max="4" width="9.140625" style="16" customWidth="1"/>
    <col min="5" max="5" width="9.140625" style="17" customWidth="1"/>
    <col min="6" max="6" width="14.7109375" style="16" customWidth="1"/>
    <col min="7" max="7" width="9.140625" style="16" customWidth="1"/>
    <col min="8" max="9" width="9.140625" style="17" customWidth="1"/>
    <col min="10" max="16384" width="9.140625" style="16" customWidth="1"/>
  </cols>
  <sheetData>
    <row r="1" spans="1:10" ht="12.75">
      <c r="A1" s="6" t="s">
        <v>19</v>
      </c>
      <c r="B1" s="6" t="s">
        <v>13</v>
      </c>
      <c r="C1" s="6" t="s">
        <v>20</v>
      </c>
      <c r="D1" s="6" t="s">
        <v>21</v>
      </c>
      <c r="E1" s="11" t="s">
        <v>12</v>
      </c>
      <c r="F1" s="6" t="s">
        <v>22</v>
      </c>
      <c r="G1" s="6" t="s">
        <v>23</v>
      </c>
      <c r="H1" s="11" t="s">
        <v>16</v>
      </c>
      <c r="I1" s="11" t="s">
        <v>17</v>
      </c>
      <c r="J1" s="11" t="s">
        <v>25</v>
      </c>
    </row>
    <row r="5" spans="5:9" ht="12.75">
      <c r="E5" s="16"/>
      <c r="H5" s="16"/>
      <c r="I5" s="16"/>
    </row>
    <row r="6" spans="5:9" ht="12.75">
      <c r="E6" s="16"/>
      <c r="H6" s="16"/>
      <c r="I6" s="16"/>
    </row>
    <row r="10" ht="12.75">
      <c r="J10" s="16">
        <v>0</v>
      </c>
    </row>
    <row r="31" ht="12.75">
      <c r="A31" s="16">
        <f>J10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F3"/>
    </sheetView>
  </sheetViews>
  <sheetFormatPr defaultColWidth="9.140625" defaultRowHeight="12.75"/>
  <cols>
    <col min="1" max="1" width="3.28125" style="16" customWidth="1"/>
    <col min="2" max="2" width="6.28125" style="16" customWidth="1"/>
    <col min="3" max="3" width="17.8515625" style="16" customWidth="1"/>
    <col min="4" max="4" width="11.57421875" style="16" customWidth="1"/>
    <col min="5" max="5" width="7.421875" style="16" customWidth="1"/>
    <col min="6" max="6" width="9.140625" style="17" customWidth="1"/>
    <col min="7" max="7" width="14.7109375" style="16" customWidth="1"/>
    <col min="8" max="8" width="5.57421875" style="16" customWidth="1"/>
    <col min="9" max="9" width="11.57421875" style="17" customWidth="1"/>
    <col min="10" max="16384" width="9.140625" style="16" customWidth="1"/>
  </cols>
  <sheetData>
    <row r="1" spans="1:9" ht="12.75">
      <c r="A1" s="16" t="s">
        <v>90</v>
      </c>
      <c r="B1" s="6" t="s">
        <v>19</v>
      </c>
      <c r="C1" s="6" t="s">
        <v>13</v>
      </c>
      <c r="D1" s="6" t="s">
        <v>20</v>
      </c>
      <c r="E1" s="6" t="s">
        <v>21</v>
      </c>
      <c r="F1" s="11" t="s">
        <v>12</v>
      </c>
      <c r="G1" s="6" t="s">
        <v>22</v>
      </c>
      <c r="H1" s="6" t="s">
        <v>23</v>
      </c>
      <c r="I1" s="11" t="s">
        <v>16</v>
      </c>
    </row>
    <row r="2" spans="1:9" ht="12.75">
      <c r="A2">
        <v>1</v>
      </c>
      <c r="B2" s="16">
        <f>'Deelname Zomercup 2010'!A75</f>
        <v>205</v>
      </c>
      <c r="C2" s="16" t="str">
        <f>'Deelname Zomercup 2010'!B74</f>
        <v>Ivo Lamers</v>
      </c>
      <c r="D2" s="16" t="str">
        <f>'Deelname Zomercup 2010'!C74</f>
        <v>J. Schol. A</v>
      </c>
      <c r="E2" s="16" t="str">
        <f>'Deelname Zomercup 2010'!D74</f>
        <v>Afvaart</v>
      </c>
      <c r="F2" s="17">
        <f>'Deelname Zomercup 2010'!E77</f>
        <v>0</v>
      </c>
      <c r="G2" s="16" t="str">
        <f>'Deelname Zomercup 2010'!F74</f>
        <v>Viking Venlo</v>
      </c>
      <c r="H2" s="16" t="str">
        <f>'Deelname Zomercup 2010'!G74</f>
        <v>NL</v>
      </c>
      <c r="I2" s="49">
        <f>'Deelname Zomercup 2010'!H74</f>
        <v>0.012129629629629629</v>
      </c>
    </row>
    <row r="3" spans="1:9" ht="12.75">
      <c r="A3">
        <v>2</v>
      </c>
      <c r="B3" s="16">
        <f>'Deelname Zomercup 2010'!A76</f>
        <v>206</v>
      </c>
      <c r="C3" s="16" t="str">
        <f>'Deelname Zomercup 2010'!B75</f>
        <v>Stephan van Reen</v>
      </c>
      <c r="D3" s="16" t="str">
        <f>'Deelname Zomercup 2010'!C75</f>
        <v>J. Schol. A</v>
      </c>
      <c r="E3" s="16" t="str">
        <f>'Deelname Zomercup 2010'!D75</f>
        <v>Afvaart</v>
      </c>
      <c r="F3" s="17">
        <f>'Deelname Zomercup 2010'!E78</f>
        <v>0</v>
      </c>
      <c r="G3" s="16" t="str">
        <f>'Deelname Zomercup 2010'!F75</f>
        <v>Viking Venlo</v>
      </c>
      <c r="H3" s="16" t="str">
        <f>'Deelname Zomercup 2010'!G75</f>
        <v>NL</v>
      </c>
      <c r="I3" s="49">
        <f>'Deelname Zomercup 2010'!H75</f>
        <v>0.012291666666666666</v>
      </c>
    </row>
    <row r="4" spans="1:9" ht="12.75">
      <c r="A4" s="16">
        <v>3</v>
      </c>
      <c r="B4" s="16">
        <f>'Deelname Zomercup 2010'!A80</f>
        <v>210</v>
      </c>
      <c r="C4" s="16" t="str">
        <f>'Deelname Zomercup 2010'!B79</f>
        <v>Jim Roevekamp</v>
      </c>
      <c r="D4" s="16" t="str">
        <f>'Deelname Zomercup 2010'!C79</f>
        <v>J. Schol. A</v>
      </c>
      <c r="E4" s="16" t="str">
        <f>'Deelname Zomercup 2010'!D79</f>
        <v>Afvaart</v>
      </c>
      <c r="F4" s="17">
        <f>'Deelname Zomercup 2010'!E79</f>
        <v>0</v>
      </c>
      <c r="G4" s="16" t="str">
        <f>'Deelname Zomercup 2010'!F79</f>
        <v>Team kanoshop</v>
      </c>
      <c r="H4" s="16" t="str">
        <f>'Deelname Zomercup 2010'!G79</f>
        <v>NL</v>
      </c>
      <c r="I4" s="49">
        <f>'Deelname Zomercup 2010'!H79</f>
        <v>0.013125</v>
      </c>
    </row>
    <row r="5" spans="1:9" ht="12.75">
      <c r="A5" s="16">
        <v>4</v>
      </c>
      <c r="B5" s="16">
        <f>'Deelname Zomercup 2010'!A74</f>
        <v>204</v>
      </c>
      <c r="C5" s="16" t="str">
        <f>'Deelname Zomercup 2010'!B73</f>
        <v>Sylven Claessen</v>
      </c>
      <c r="D5" s="16" t="str">
        <f>'Deelname Zomercup 2010'!C73</f>
        <v>J. Schol. A</v>
      </c>
      <c r="E5" s="16" t="str">
        <f>'Deelname Zomercup 2010'!D73</f>
        <v>Afvaart</v>
      </c>
      <c r="F5" s="17">
        <f>'Deelname Zomercup 2010'!E80</f>
        <v>0</v>
      </c>
      <c r="G5" s="16" t="str">
        <f>'Deelname Zomercup 2010'!F73</f>
        <v>Viking Venlo</v>
      </c>
      <c r="H5" s="16" t="str">
        <f>'Deelname Zomercup 2010'!G73</f>
        <v>NL</v>
      </c>
      <c r="I5" s="49">
        <f>'Deelname Zomercup 2010'!H73</f>
        <v>0.014976851851851852</v>
      </c>
    </row>
    <row r="6" spans="1:9" ht="12.75">
      <c r="A6" s="16">
        <v>5</v>
      </c>
      <c r="B6" s="16">
        <f>'Deelname Zomercup 2010'!A81</f>
        <v>211</v>
      </c>
      <c r="C6" s="16" t="str">
        <f>'Deelname Zomercup 2010'!B80</f>
        <v>Dylan Vredenduin</v>
      </c>
      <c r="D6" s="16" t="str">
        <f>'Deelname Zomercup 2010'!C80</f>
        <v>J. Schol. A</v>
      </c>
      <c r="E6" s="16" t="str">
        <f>'Deelname Zomercup 2010'!D80</f>
        <v>Afvaart</v>
      </c>
      <c r="F6" s="17">
        <f>'Deelname Zomercup 2010'!E81</f>
        <v>0</v>
      </c>
      <c r="G6" s="16" t="str">
        <f>'Deelname Zomercup 2010'!F80</f>
        <v>Team kanoshop</v>
      </c>
      <c r="H6" s="16" t="str">
        <f>'Deelname Zomercup 2010'!G80</f>
        <v>NL</v>
      </c>
      <c r="I6" s="49">
        <f>'Deelname Zomercup 2010'!H80</f>
        <v>0.016076388888888887</v>
      </c>
    </row>
    <row r="7" spans="1:9" ht="12.75">
      <c r="A7" s="16">
        <v>6</v>
      </c>
      <c r="B7" s="16">
        <f>'Deelname Zomercup 2010'!A78</f>
        <v>208</v>
      </c>
      <c r="C7" s="16" t="str">
        <f>'Deelname Zomercup 2010'!B77</f>
        <v>Ruven Christopher</v>
      </c>
      <c r="D7" s="16" t="str">
        <f>'Deelname Zomercup 2010'!C77</f>
        <v>J. Schol. A</v>
      </c>
      <c r="E7" s="16" t="str">
        <f>'Deelname Zomercup 2010'!D77</f>
        <v>Afvaart</v>
      </c>
      <c r="F7" s="17">
        <f>'Deelname Zomercup 2010'!E82</f>
        <v>0</v>
      </c>
      <c r="G7" s="16" t="str">
        <f>'Deelname Zomercup 2010'!F77</f>
        <v>KSG Koln</v>
      </c>
      <c r="H7" s="16" t="str">
        <f>'Deelname Zomercup 2010'!G77</f>
        <v>Dui</v>
      </c>
      <c r="I7" s="49" t="str">
        <f>'Deelname Zomercup 2010'!H77</f>
        <v>DISQ</v>
      </c>
    </row>
    <row r="8" spans="1:9" ht="12.75">
      <c r="A8" s="16">
        <v>7</v>
      </c>
      <c r="B8" s="16">
        <f>'Deelname Zomercup 2010'!A77</f>
        <v>207</v>
      </c>
      <c r="C8" s="16" t="str">
        <f>'Deelname Zomercup 2010'!B76</f>
        <v>Leon Reucher</v>
      </c>
      <c r="D8" s="16" t="str">
        <f>'Deelname Zomercup 2010'!C76</f>
        <v>J. Schol. A</v>
      </c>
      <c r="E8" s="16" t="str">
        <f>'Deelname Zomercup 2010'!D76</f>
        <v>Afvaart</v>
      </c>
      <c r="F8" s="17">
        <f>'Deelname Zomercup 2010'!E83</f>
        <v>0</v>
      </c>
      <c r="G8" s="16" t="str">
        <f>'Deelname Zomercup 2010'!F76</f>
        <v>KSG Koln</v>
      </c>
      <c r="H8" s="16" t="str">
        <f>'Deelname Zomercup 2010'!G76</f>
        <v>Dui</v>
      </c>
      <c r="I8" s="49" t="str">
        <f>'Deelname Zomercup 2010'!H76</f>
        <v>DNS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9.140625" style="16" customWidth="1"/>
    <col min="2" max="2" width="19.7109375" style="16" customWidth="1"/>
    <col min="3" max="3" width="12.7109375" style="16" customWidth="1"/>
    <col min="4" max="4" width="9.140625" style="16" customWidth="1"/>
    <col min="5" max="5" width="9.140625" style="17" customWidth="1"/>
    <col min="6" max="6" width="14.7109375" style="16" customWidth="1"/>
    <col min="7" max="7" width="9.140625" style="16" customWidth="1"/>
    <col min="8" max="8" width="11.57421875" style="17" customWidth="1"/>
    <col min="9" max="16384" width="9.140625" style="16" customWidth="1"/>
  </cols>
  <sheetData>
    <row r="1" spans="1:8" ht="12.75">
      <c r="A1" s="6" t="s">
        <v>19</v>
      </c>
      <c r="B1" s="6" t="s">
        <v>13</v>
      </c>
      <c r="C1" s="6" t="s">
        <v>20</v>
      </c>
      <c r="D1" s="6" t="s">
        <v>21</v>
      </c>
      <c r="E1" s="11" t="s">
        <v>12</v>
      </c>
      <c r="F1" s="6" t="s">
        <v>22</v>
      </c>
      <c r="G1" s="6" t="s">
        <v>23</v>
      </c>
      <c r="H1" s="11" t="s">
        <v>16</v>
      </c>
    </row>
    <row r="2" spans="5:8" ht="12.75">
      <c r="E2" s="16"/>
      <c r="H2" s="16"/>
    </row>
    <row r="3" spans="5:8" ht="12.75">
      <c r="E3" s="16"/>
      <c r="H3" s="16"/>
    </row>
    <row r="4" spans="5:8" ht="12.75">
      <c r="E4" s="16"/>
      <c r="H4" s="16"/>
    </row>
    <row r="5" spans="5:8" ht="12.75">
      <c r="E5" s="16"/>
      <c r="H5" s="16"/>
    </row>
    <row r="6" spans="5:8" ht="12.75">
      <c r="E6" s="16"/>
      <c r="H6" s="16"/>
    </row>
    <row r="7" spans="5:8" ht="12.75">
      <c r="E7" s="16"/>
      <c r="H7" s="16"/>
    </row>
    <row r="8" spans="5:8" ht="12.75">
      <c r="E8" s="16"/>
      <c r="H8" s="16"/>
    </row>
    <row r="30" ht="12.75">
      <c r="A30" s="16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3" sqref="F3:F5"/>
    </sheetView>
  </sheetViews>
  <sheetFormatPr defaultColWidth="9.140625" defaultRowHeight="12.75"/>
  <cols>
    <col min="1" max="1" width="3.00390625" style="16" customWidth="1"/>
    <col min="2" max="2" width="5.28125" style="16" customWidth="1"/>
    <col min="3" max="3" width="19.7109375" style="16" customWidth="1"/>
    <col min="4" max="4" width="10.7109375" style="16" customWidth="1"/>
    <col min="5" max="5" width="9.140625" style="16" customWidth="1"/>
    <col min="6" max="6" width="9.140625" style="17" customWidth="1"/>
    <col min="7" max="7" width="13.140625" style="16" customWidth="1"/>
    <col min="8" max="8" width="5.57421875" style="16" customWidth="1"/>
    <col min="9" max="9" width="11.57421875" style="17" customWidth="1"/>
    <col min="10" max="16384" width="9.140625" style="16" customWidth="1"/>
  </cols>
  <sheetData>
    <row r="1" spans="1:9" ht="12.75">
      <c r="A1" s="16" t="s">
        <v>90</v>
      </c>
      <c r="B1" s="6" t="s">
        <v>19</v>
      </c>
      <c r="C1" s="6" t="s">
        <v>13</v>
      </c>
      <c r="D1" s="6" t="s">
        <v>20</v>
      </c>
      <c r="E1" s="6" t="s">
        <v>21</v>
      </c>
      <c r="F1" s="11" t="s">
        <v>12</v>
      </c>
      <c r="G1" s="6" t="s">
        <v>22</v>
      </c>
      <c r="H1" s="6" t="s">
        <v>23</v>
      </c>
      <c r="I1" s="11" t="s">
        <v>16</v>
      </c>
    </row>
    <row r="2" spans="1:9" ht="12.75">
      <c r="A2" s="16">
        <v>1</v>
      </c>
      <c r="B2" s="16">
        <f>'Deelname Zomercup 2010'!A26</f>
        <v>23</v>
      </c>
      <c r="C2" s="16" t="str">
        <f>'Deelname Zomercup 2010'!B26</f>
        <v>Kiara Kaeufer (B)</v>
      </c>
      <c r="D2" s="16" t="str">
        <f>'Deelname Zomercup 2010'!C26</f>
        <v>M. Junioren</v>
      </c>
      <c r="E2" s="16" t="str">
        <f>'Deelname Zomercup 2010'!D26</f>
        <v>Afvaart</v>
      </c>
      <c r="F2" s="42">
        <f>'Deelname Zomercup 2010'!E26</f>
        <v>0</v>
      </c>
      <c r="G2" s="16" t="str">
        <f>'Deelname Zomercup 2010'!F26</f>
        <v>BWK Koeln</v>
      </c>
      <c r="H2" s="16" t="str">
        <f>'Deelname Zomercup 2010'!G26</f>
        <v>Dui</v>
      </c>
      <c r="I2" s="49">
        <f>'Deelname Zomercup 2010'!H26</f>
        <v>0.042337962962962966</v>
      </c>
    </row>
    <row r="3" spans="1:9" ht="12.75">
      <c r="A3" s="16">
        <v>2</v>
      </c>
      <c r="B3" s="16">
        <f>'Deelname Zomercup 2010'!A20</f>
        <v>17</v>
      </c>
      <c r="C3" s="16" t="str">
        <f>'Deelname Zomercup 2010'!B20</f>
        <v>Lydia Neis (B)</v>
      </c>
      <c r="D3" s="16" t="str">
        <f>'Deelname Zomercup 2010'!C20</f>
        <v>M. Junioren</v>
      </c>
      <c r="E3" s="16" t="str">
        <f>'Deelname Zomercup 2010'!D20</f>
        <v>Afvaart</v>
      </c>
      <c r="F3" s="42">
        <f>'Deelname Zomercup 2010'!E20</f>
        <v>0</v>
      </c>
      <c r="G3" s="16" t="str">
        <f>'Deelname Zomercup 2010'!F20</f>
        <v>KSG Koln</v>
      </c>
      <c r="H3" s="16" t="str">
        <f>'Deelname Zomercup 2010'!G20</f>
        <v>Dui</v>
      </c>
      <c r="I3" s="49">
        <f>'Deelname Zomercup 2010'!H20</f>
        <v>0.04234953703703703</v>
      </c>
    </row>
    <row r="4" spans="1:9" ht="12.75">
      <c r="A4" s="16">
        <v>3</v>
      </c>
      <c r="B4" s="16">
        <f>'Deelname Zomercup 2010'!A6</f>
        <v>3</v>
      </c>
      <c r="C4" s="16" t="str">
        <f>'Deelname Zomercup 2010'!B6</f>
        <v>Iempke vd Bongard (A)</v>
      </c>
      <c r="D4" s="16" t="str">
        <f>'Deelname Zomercup 2010'!C6</f>
        <v>M. Junioren</v>
      </c>
      <c r="E4" s="16" t="str">
        <f>'Deelname Zomercup 2010'!D6</f>
        <v>Afvaart</v>
      </c>
      <c r="F4" s="42">
        <f>'Deelname Zomercup 2010'!E21</f>
        <v>0</v>
      </c>
      <c r="G4" s="16" t="str">
        <f>'Deelname Zomercup 2010'!F6</f>
        <v>Viking Venlo</v>
      </c>
      <c r="H4" s="16" t="str">
        <f>'Deelname Zomercup 2010'!G6</f>
        <v>NL</v>
      </c>
      <c r="I4" s="49">
        <f>'Deelname Zomercup 2010'!H6</f>
        <v>0.04324074074074074</v>
      </c>
    </row>
    <row r="5" spans="1:9" ht="12.75">
      <c r="A5" s="16">
        <v>4</v>
      </c>
      <c r="B5" s="16">
        <f>'Deelname Zomercup 2010'!A5</f>
        <v>1</v>
      </c>
      <c r="C5" s="16" t="str">
        <f>'Deelname Zomercup 2010'!B5</f>
        <v>Elise vd Bongard (B)</v>
      </c>
      <c r="D5" s="16" t="str">
        <f>'Deelname Zomercup 2010'!C5</f>
        <v>M. Junioren</v>
      </c>
      <c r="E5" s="16" t="str">
        <f>'Deelname Zomercup 2010'!D5</f>
        <v>Afvaart</v>
      </c>
      <c r="F5" s="42">
        <f>'Deelname Zomercup 2010'!E22</f>
        <v>0</v>
      </c>
      <c r="G5" s="16" t="str">
        <f>'Deelname Zomercup 2010'!F5</f>
        <v>Viking Venlo</v>
      </c>
      <c r="H5" s="16" t="str">
        <f>'Deelname Zomercup 2010'!G5</f>
        <v>NL</v>
      </c>
      <c r="I5" s="49">
        <f>'Deelname Zomercup 2010'!H5</f>
        <v>0.04384259259259259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.00390625" style="16" customWidth="1"/>
    <col min="2" max="2" width="4.57421875" style="16" customWidth="1"/>
    <col min="3" max="3" width="19.7109375" style="16" customWidth="1"/>
    <col min="4" max="4" width="12.7109375" style="16" customWidth="1"/>
    <col min="5" max="5" width="9.140625" style="16" customWidth="1"/>
    <col min="6" max="6" width="9.140625" style="17" customWidth="1"/>
    <col min="7" max="7" width="11.421875" style="16" customWidth="1"/>
    <col min="8" max="8" width="6.140625" style="16" customWidth="1"/>
    <col min="9" max="9" width="11.421875" style="17" customWidth="1"/>
    <col min="10" max="16384" width="9.140625" style="16" customWidth="1"/>
  </cols>
  <sheetData>
    <row r="1" spans="1:9" ht="12.75">
      <c r="A1" s="16" t="s">
        <v>90</v>
      </c>
      <c r="B1" s="6" t="s">
        <v>19</v>
      </c>
      <c r="C1" s="6" t="s">
        <v>13</v>
      </c>
      <c r="D1" s="6" t="s">
        <v>20</v>
      </c>
      <c r="E1" s="6" t="s">
        <v>21</v>
      </c>
      <c r="F1" s="11" t="s">
        <v>12</v>
      </c>
      <c r="G1" s="6" t="s">
        <v>22</v>
      </c>
      <c r="H1" s="6" t="s">
        <v>23</v>
      </c>
      <c r="I1" s="11" t="s">
        <v>16</v>
      </c>
    </row>
    <row r="2" spans="1:9" ht="12.75">
      <c r="A2">
        <v>1</v>
      </c>
      <c r="B2" s="16">
        <v>25</v>
      </c>
      <c r="C2" s="16" t="s">
        <v>59</v>
      </c>
      <c r="D2" s="16" t="s">
        <v>86</v>
      </c>
      <c r="E2" s="16" t="s">
        <v>9</v>
      </c>
      <c r="F2" s="17">
        <v>0</v>
      </c>
      <c r="G2" s="16" t="s">
        <v>60</v>
      </c>
      <c r="H2" s="16" t="s">
        <v>11</v>
      </c>
      <c r="I2" s="17">
        <v>0.03310185185185185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Stroeken Electro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Strouken Electro</cp:lastModifiedBy>
  <cp:lastPrinted>2010-08-07T16:27:22Z</cp:lastPrinted>
  <dcterms:created xsi:type="dcterms:W3CDTF">2008-07-28T16:41:52Z</dcterms:created>
  <dcterms:modified xsi:type="dcterms:W3CDTF">2010-08-08T19:35:12Z</dcterms:modified>
  <cp:category/>
  <cp:version/>
  <cp:contentType/>
  <cp:contentStatus/>
</cp:coreProperties>
</file>