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9855" activeTab="0"/>
  </bookViews>
  <sheets>
    <sheet name="Totaallijst-lange afstand" sheetId="1" r:id="rId1"/>
    <sheet name="Totaallijst-korte afstand" sheetId="2" r:id="rId2"/>
    <sheet name="M-Schol-B NVT" sheetId="3" r:id="rId3"/>
    <sheet name="J-Schol-B-C" sheetId="4" r:id="rId4"/>
    <sheet name="M-Schol-A-B-C" sheetId="5" r:id="rId5"/>
    <sheet name="J-Schol-A" sheetId="6" r:id="rId6"/>
    <sheet name="J-Jun-B NVT" sheetId="7" r:id="rId7"/>
    <sheet name="M-Jun-A&amp;B" sheetId="8" r:id="rId8"/>
    <sheet name="J-Jun-A&amp;B" sheetId="9" r:id="rId9"/>
    <sheet name="H-Senioren" sheetId="10" r:id="rId10"/>
    <sheet name="D-Algmeen" sheetId="11" r:id="rId11"/>
    <sheet name="H-Masters A" sheetId="12" r:id="rId12"/>
    <sheet name="H-Masters B&amp;C&amp;D" sheetId="13" r:id="rId13"/>
    <sheet name="Blauwe Wimpel 2009" sheetId="14" r:id="rId14"/>
    <sheet name="Deelname Zomercup 2008" sheetId="15" r:id="rId15"/>
  </sheets>
  <definedNames>
    <definedName name="_xlnm.Print_Area" localSheetId="0">'Totaallijst-lange afstand'!$A$1:$H$32</definedName>
  </definedNames>
  <calcPr fullCalcOnLoad="1"/>
</workbook>
</file>

<file path=xl/sharedStrings.xml><?xml version="1.0" encoding="utf-8"?>
<sst xmlns="http://schemas.openxmlformats.org/spreadsheetml/2006/main" count="751" uniqueCount="115">
  <si>
    <t>Eric Claessen</t>
  </si>
  <si>
    <t>Pascal Lucker</t>
  </si>
  <si>
    <t>Sebastiaan Verhaagh</t>
  </si>
  <si>
    <t>Raf van Rijswick</t>
  </si>
  <si>
    <t>Elise vd Bongard</t>
  </si>
  <si>
    <t>Iempke vd Bongard</t>
  </si>
  <si>
    <t>Sem Roodbeen</t>
  </si>
  <si>
    <t>Ivo Lamers</t>
  </si>
  <si>
    <t>Viking Venlo</t>
  </si>
  <si>
    <t>M. Schol. A</t>
  </si>
  <si>
    <t>J. Schol. B</t>
  </si>
  <si>
    <t>J. Schol. A</t>
  </si>
  <si>
    <t>M. Junioren B</t>
  </si>
  <si>
    <t>J. Junioren B</t>
  </si>
  <si>
    <t>J. Junioren A</t>
  </si>
  <si>
    <t>H. Senioren</t>
  </si>
  <si>
    <t>H. Masters A</t>
  </si>
  <si>
    <t>H. Masters B</t>
  </si>
  <si>
    <t>BW Koln</t>
  </si>
  <si>
    <t>NL</t>
  </si>
  <si>
    <t>Christof Mahieu</t>
  </si>
  <si>
    <t>Afvaart</t>
  </si>
  <si>
    <t>K1</t>
  </si>
  <si>
    <t>M. Junioren A</t>
  </si>
  <si>
    <t>FFB Bruehl</t>
  </si>
  <si>
    <t>Dui</t>
  </si>
  <si>
    <t>Bel</t>
  </si>
  <si>
    <t>NWC Neerpelt</t>
  </si>
  <si>
    <t>KCCM Mechelen</t>
  </si>
  <si>
    <t>Scholieren: Viking - Raderpaal - Viking (2,5 Km)</t>
  </si>
  <si>
    <t>Geschatte tijd</t>
  </si>
  <si>
    <t>Diversen</t>
  </si>
  <si>
    <t>Naam</t>
  </si>
  <si>
    <t>Wiking Duesseldorf</t>
  </si>
  <si>
    <t>KORTE PARCOURS</t>
  </si>
  <si>
    <t>LANGE PARCOURS</t>
  </si>
  <si>
    <t>Gevaren tijd</t>
  </si>
  <si>
    <t>Verschil</t>
  </si>
  <si>
    <t>Niet-Schol.: Viking - Raderpaal - Viking (2,5 Km)</t>
  </si>
  <si>
    <t>Niet-Schol.: Viking - Steyl - Boei voor de stadsbrug - Viking</t>
  </si>
  <si>
    <t>Nr.</t>
  </si>
  <si>
    <t>Categorie</t>
  </si>
  <si>
    <t>Boot</t>
  </si>
  <si>
    <t>Club</t>
  </si>
  <si>
    <t>Land</t>
  </si>
  <si>
    <t>Frisia</t>
  </si>
  <si>
    <t>Peter van Lishout</t>
  </si>
  <si>
    <t>Rixte Schermerhorn</t>
  </si>
  <si>
    <t>Artuur Peters</t>
  </si>
  <si>
    <t>KCD Duesseldorf</t>
  </si>
  <si>
    <t>Plaats</t>
  </si>
  <si>
    <t>D. Masters D</t>
  </si>
  <si>
    <t>Controleveld tabbladen per catergorie</t>
  </si>
  <si>
    <t>Korte afstand Niet scholieren</t>
  </si>
  <si>
    <t>nvt</t>
  </si>
  <si>
    <t xml:space="preserve"> </t>
  </si>
  <si>
    <t>Jan Margraf</t>
  </si>
  <si>
    <t>Dennis Drieschner</t>
  </si>
  <si>
    <t>Victor den Haan</t>
  </si>
  <si>
    <t>Boris den Haan</t>
  </si>
  <si>
    <t>Marcel Haanen</t>
  </si>
  <si>
    <t>Richard Kleyberg</t>
  </si>
  <si>
    <t>KKYCK</t>
  </si>
  <si>
    <t>Lex Haan</t>
  </si>
  <si>
    <t>Chris Haegele</t>
  </si>
  <si>
    <t>H. Masters C</t>
  </si>
  <si>
    <t>Batavieren</t>
  </si>
  <si>
    <t>Katharina Metzger</t>
  </si>
  <si>
    <t>Bjoern Barthel</t>
  </si>
  <si>
    <t>Richard Springer</t>
  </si>
  <si>
    <t>Berthold Barthel</t>
  </si>
  <si>
    <t>KSG Koln</t>
  </si>
  <si>
    <t>LKC</t>
  </si>
  <si>
    <t>Normen Weber</t>
  </si>
  <si>
    <t>Birgit Suelzer</t>
  </si>
  <si>
    <t>Verena Suelzer</t>
  </si>
  <si>
    <t>M. Schol. C</t>
  </si>
  <si>
    <t>Yacine Mhamel</t>
  </si>
  <si>
    <t>J. Schol. C</t>
  </si>
  <si>
    <t>Jakob Lindner</t>
  </si>
  <si>
    <t>Roman Wirtz</t>
  </si>
  <si>
    <t>Younes Mhamel</t>
  </si>
  <si>
    <t>Dries Broekx</t>
  </si>
  <si>
    <t>Gonne Janssen</t>
  </si>
  <si>
    <t>Christopher Ruven</t>
  </si>
  <si>
    <t>Ed Schouten</t>
  </si>
  <si>
    <t>Helmien Peters</t>
  </si>
  <si>
    <t>Gaasperplas</t>
  </si>
  <si>
    <t>Yvet Ellenkamp</t>
  </si>
  <si>
    <t>NKB</t>
  </si>
  <si>
    <t>Kayleigh Marten</t>
  </si>
  <si>
    <t>May Wilmer</t>
  </si>
  <si>
    <t>D. Masters C</t>
  </si>
  <si>
    <t>Emma Janzing</t>
  </si>
  <si>
    <t>D. Junioren</t>
  </si>
  <si>
    <t>Ian de Klein</t>
  </si>
  <si>
    <t>Ben Nieuweling</t>
  </si>
  <si>
    <t>Wedstrijd 1</t>
  </si>
  <si>
    <t>Wedstrijd 2</t>
  </si>
  <si>
    <t>Wedstrijd 3</t>
  </si>
  <si>
    <t>Dominic Drieschner</t>
  </si>
  <si>
    <t>Marian Heidtmann</t>
  </si>
  <si>
    <t>Neptun Koeln</t>
  </si>
  <si>
    <t>Lydia Neis</t>
  </si>
  <si>
    <t>Bart Pijpers</t>
  </si>
  <si>
    <t>n.g.</t>
  </si>
  <si>
    <t>BW. 1</t>
  </si>
  <si>
    <t>n.g</t>
  </si>
  <si>
    <t>Uitslag Blauwe Wimpel race Viking Venlo, lange afstand</t>
  </si>
  <si>
    <t>Geschatte</t>
  </si>
  <si>
    <t>tijd</t>
  </si>
  <si>
    <t>Gevaren</t>
  </si>
  <si>
    <t>Werkelijke</t>
  </si>
  <si>
    <t>GT met WT</t>
  </si>
  <si>
    <t>Sven Prochowski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</si>
</sst>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</numFmts>
  <fonts count="26">
    <font>
      <sz val="10"/>
      <name val="Arial"/>
      <family val="0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63"/>
      <name val="Tahoma"/>
      <family val="2"/>
    </font>
    <font>
      <sz val="11"/>
      <color indexed="62"/>
      <name val="Calibri"/>
      <family val="2"/>
    </font>
    <font>
      <sz val="10"/>
      <color indexed="63"/>
      <name val="Arial Unicode MS"/>
      <family val="2"/>
    </font>
    <font>
      <sz val="10"/>
      <color indexed="6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20" borderId="1" applyNumberFormat="0" applyAlignment="0" applyProtection="0"/>
    <xf numFmtId="0" fontId="8" fillId="0" borderId="0" applyNumberFormat="0" applyFill="0" applyBorder="0" applyAlignment="0" applyProtection="0"/>
    <xf numFmtId="0" fontId="13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4" fillId="7" borderId="1" applyNumberFormat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3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0" borderId="9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14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8" borderId="0" xfId="0" applyFont="1" applyFill="1" applyAlignment="1">
      <alignment/>
    </xf>
    <xf numFmtId="14" fontId="0" fillId="0" borderId="0" xfId="0" applyNumberFormat="1" applyFill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7" fontId="0" fillId="0" borderId="0" xfId="0" applyNumberFormat="1" applyAlignment="1">
      <alignment/>
    </xf>
    <xf numFmtId="47" fontId="2" fillId="8" borderId="0" xfId="0" applyNumberFormat="1" applyFont="1" applyFill="1" applyAlignment="1">
      <alignment/>
    </xf>
    <xf numFmtId="47" fontId="0" fillId="0" borderId="12" xfId="0" applyNumberFormat="1" applyBorder="1" applyAlignment="1">
      <alignment/>
    </xf>
    <xf numFmtId="47" fontId="0" fillId="0" borderId="11" xfId="0" applyNumberFormat="1" applyBorder="1" applyAlignment="1">
      <alignment/>
    </xf>
    <xf numFmtId="47" fontId="0" fillId="20" borderId="0" xfId="0" applyNumberFormat="1" applyFill="1" applyAlignment="1">
      <alignment/>
    </xf>
    <xf numFmtId="47" fontId="0" fillId="20" borderId="13" xfId="0" applyNumberFormat="1" applyFill="1" applyBorder="1" applyAlignment="1">
      <alignment/>
    </xf>
    <xf numFmtId="0" fontId="0" fillId="0" borderId="0" xfId="0" applyFont="1" applyAlignment="1">
      <alignment/>
    </xf>
    <xf numFmtId="47" fontId="0" fillId="0" borderId="0" xfId="0" applyNumberFormat="1" applyFont="1" applyAlignment="1">
      <alignment/>
    </xf>
    <xf numFmtId="1" fontId="0" fillId="0" borderId="10" xfId="0" applyNumberFormat="1" applyBorder="1" applyAlignment="1">
      <alignment/>
    </xf>
    <xf numFmtId="46" fontId="0" fillId="0" borderId="0" xfId="0" applyNumberFormat="1" applyAlignment="1">
      <alignment/>
    </xf>
    <xf numFmtId="46" fontId="2" fillId="8" borderId="0" xfId="0" applyNumberFormat="1" applyFont="1" applyFill="1" applyAlignment="1">
      <alignment/>
    </xf>
    <xf numFmtId="46" fontId="0" fillId="20" borderId="14" xfId="0" applyNumberFormat="1" applyFill="1" applyBorder="1" applyAlignment="1">
      <alignment/>
    </xf>
    <xf numFmtId="46" fontId="0" fillId="0" borderId="12" xfId="0" applyNumberFormat="1" applyBorder="1" applyAlignment="1">
      <alignment/>
    </xf>
    <xf numFmtId="46" fontId="1" fillId="0" borderId="0" xfId="0" applyNumberFormat="1" applyFont="1" applyAlignment="1">
      <alignment/>
    </xf>
    <xf numFmtId="46" fontId="0" fillId="0" borderId="11" xfId="0" applyNumberFormat="1" applyBorder="1" applyAlignment="1">
      <alignment/>
    </xf>
    <xf numFmtId="21" fontId="0" fillId="20" borderId="0" xfId="0" applyNumberFormat="1" applyFill="1" applyAlignment="1">
      <alignment/>
    </xf>
    <xf numFmtId="21" fontId="0" fillId="0" borderId="0" xfId="0" applyNumberFormat="1" applyAlignment="1">
      <alignment/>
    </xf>
    <xf numFmtId="21" fontId="2" fillId="8" borderId="0" xfId="0" applyNumberFormat="1" applyFont="1" applyFill="1" applyAlignment="1">
      <alignment/>
    </xf>
    <xf numFmtId="21" fontId="0" fillId="0" borderId="14" xfId="0" applyNumberFormat="1" applyBorder="1" applyAlignment="1">
      <alignment/>
    </xf>
    <xf numFmtId="21" fontId="0" fillId="0" borderId="12" xfId="0" applyNumberFormat="1" applyBorder="1" applyAlignment="1">
      <alignment/>
    </xf>
    <xf numFmtId="21" fontId="0" fillId="0" borderId="11" xfId="0" applyNumberFormat="1" applyBorder="1" applyAlignment="1">
      <alignment/>
    </xf>
    <xf numFmtId="2" fontId="0" fillId="20" borderId="0" xfId="0" applyNumberFormat="1" applyFill="1" applyAlignment="1">
      <alignment/>
    </xf>
    <xf numFmtId="2" fontId="0" fillId="0" borderId="0" xfId="0" applyNumberFormat="1" applyAlignment="1">
      <alignment/>
    </xf>
    <xf numFmtId="2" fontId="2" fillId="8" borderId="0" xfId="0" applyNumberFormat="1" applyFont="1" applyFill="1" applyAlignment="1">
      <alignment/>
    </xf>
    <xf numFmtId="2" fontId="0" fillId="0" borderId="13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1" fontId="0" fillId="0" borderId="13" xfId="0" applyNumberFormat="1" applyBorder="1" applyAlignment="1">
      <alignment/>
    </xf>
    <xf numFmtId="0" fontId="3" fillId="0" borderId="0" xfId="0" applyFont="1" applyAlignment="1">
      <alignment horizontal="left" indent="1"/>
    </xf>
    <xf numFmtId="0" fontId="4" fillId="0" borderId="0" xfId="0" applyFont="1" applyAlignment="1">
      <alignment/>
    </xf>
    <xf numFmtId="0" fontId="5" fillId="0" borderId="0" xfId="0" applyFont="1" applyAlignment="1">
      <alignment horizontal="left" indent="1"/>
    </xf>
    <xf numFmtId="0" fontId="6" fillId="0" borderId="0" xfId="0" applyFont="1" applyAlignment="1">
      <alignment/>
    </xf>
    <xf numFmtId="21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46" fontId="0" fillId="0" borderId="16" xfId="0" applyNumberFormat="1" applyBorder="1" applyAlignment="1">
      <alignment/>
    </xf>
    <xf numFmtId="21" fontId="0" fillId="0" borderId="17" xfId="0" applyNumberFormat="1" applyBorder="1" applyAlignment="1">
      <alignment/>
    </xf>
    <xf numFmtId="2" fontId="0" fillId="0" borderId="16" xfId="0" applyNumberFormat="1" applyBorder="1" applyAlignment="1">
      <alignment/>
    </xf>
    <xf numFmtId="47" fontId="0" fillId="0" borderId="16" xfId="0" applyNumberFormat="1" applyBorder="1" applyAlignment="1">
      <alignment/>
    </xf>
    <xf numFmtId="46" fontId="0" fillId="0" borderId="14" xfId="0" applyNumberFormat="1" applyBorder="1" applyAlignment="1">
      <alignment/>
    </xf>
    <xf numFmtId="21" fontId="0" fillId="0" borderId="18" xfId="0" applyNumberFormat="1" applyBorder="1" applyAlignment="1">
      <alignment/>
    </xf>
    <xf numFmtId="0" fontId="0" fillId="0" borderId="0" xfId="0" applyFont="1" applyAlignment="1">
      <alignment horizontal="right"/>
    </xf>
    <xf numFmtId="47" fontId="0" fillId="0" borderId="14" xfId="0" applyNumberFormat="1" applyFont="1" applyBorder="1" applyAlignment="1">
      <alignment/>
    </xf>
    <xf numFmtId="21" fontId="0" fillId="0" borderId="14" xfId="0" applyNumberFormat="1" applyBorder="1" applyAlignment="1">
      <alignment horizontal="right"/>
    </xf>
    <xf numFmtId="46" fontId="0" fillId="21" borderId="14" xfId="0" applyNumberFormat="1" applyFill="1" applyBorder="1" applyAlignment="1">
      <alignment/>
    </xf>
    <xf numFmtId="0" fontId="0" fillId="0" borderId="14" xfId="0" applyBorder="1" applyAlignment="1">
      <alignment/>
    </xf>
    <xf numFmtId="47" fontId="0" fillId="21" borderId="13" xfId="0" applyNumberFormat="1" applyFill="1" applyBorder="1" applyAlignment="1">
      <alignment/>
    </xf>
    <xf numFmtId="0" fontId="9" fillId="0" borderId="0" xfId="0" applyFont="1" applyAlignment="1">
      <alignment/>
    </xf>
    <xf numFmtId="21" fontId="0" fillId="0" borderId="14" xfId="0" applyNumberFormat="1" applyFont="1" applyBorder="1" applyAlignment="1">
      <alignment/>
    </xf>
    <xf numFmtId="0" fontId="0" fillId="0" borderId="0" xfId="0" applyFont="1" applyAlignment="1">
      <alignment horizontal="center"/>
    </xf>
    <xf numFmtId="1" fontId="0" fillId="0" borderId="0" xfId="0" applyNumberFormat="1" applyAlignment="1">
      <alignment/>
    </xf>
    <xf numFmtId="1" fontId="0" fillId="0" borderId="13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Followed Hyperlink" xfId="40"/>
    <cellStyle name="Controlecel" xfId="41"/>
    <cellStyle name="Comma" xfId="42"/>
    <cellStyle name="Comma [0]" xfId="43"/>
    <cellStyle name="Gekoppelde cel" xfId="44"/>
    <cellStyle name="Goed" xfId="45"/>
    <cellStyle name="Hyperlink" xfId="46"/>
    <cellStyle name="Invoer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Verklarende tekst" xfId="59"/>
    <cellStyle name="Waarschuwingstekst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PageLayoutView="0" workbookViewId="0" topLeftCell="A1">
      <selection activeCell="K5" sqref="K5"/>
    </sheetView>
  </sheetViews>
  <sheetFormatPr defaultColWidth="11.421875" defaultRowHeight="12.75"/>
  <cols>
    <col min="1" max="1" width="4.00390625" style="17" customWidth="1"/>
    <col min="2" max="2" width="19.00390625" style="17" customWidth="1"/>
    <col min="3" max="3" width="12.7109375" style="17" customWidth="1"/>
    <col min="4" max="4" width="7.57421875" style="17" customWidth="1"/>
    <col min="5" max="5" width="9.140625" style="18" customWidth="1"/>
    <col min="6" max="6" width="14.7109375" style="17" customWidth="1"/>
    <col min="7" max="7" width="5.7109375" style="17" customWidth="1"/>
    <col min="8" max="8" width="11.7109375" style="18" customWidth="1"/>
    <col min="9" max="9" width="8.57421875" style="18" customWidth="1"/>
    <col min="10" max="10" width="4.140625" style="17" customWidth="1"/>
    <col min="11" max="16384" width="9.140625" style="17" customWidth="1"/>
  </cols>
  <sheetData>
    <row r="1" spans="1:10" ht="12.75">
      <c r="A1" s="7" t="s">
        <v>40</v>
      </c>
      <c r="B1" s="7" t="s">
        <v>32</v>
      </c>
      <c r="C1" s="7" t="s">
        <v>41</v>
      </c>
      <c r="D1" s="7" t="s">
        <v>42</v>
      </c>
      <c r="E1" s="12" t="s">
        <v>30</v>
      </c>
      <c r="F1" s="7" t="s">
        <v>43</v>
      </c>
      <c r="G1" s="7" t="s">
        <v>44</v>
      </c>
      <c r="H1" s="12" t="s">
        <v>36</v>
      </c>
      <c r="I1" s="12" t="s">
        <v>37</v>
      </c>
      <c r="J1" s="12" t="s">
        <v>50</v>
      </c>
    </row>
    <row r="3" spans="1:10" ht="12.75">
      <c r="A3">
        <v>1</v>
      </c>
      <c r="B3" t="s">
        <v>20</v>
      </c>
      <c r="C3" t="s">
        <v>15</v>
      </c>
      <c r="D3" t="s">
        <v>22</v>
      </c>
      <c r="E3" s="50"/>
      <c r="F3" t="s">
        <v>62</v>
      </c>
      <c r="G3" t="s">
        <v>26</v>
      </c>
      <c r="H3" s="29">
        <v>0.029502314814814815</v>
      </c>
      <c r="I3" s="18">
        <f>'Deelname Zomercup 2008'!I5</f>
        <v>0</v>
      </c>
      <c r="J3" s="17">
        <v>1</v>
      </c>
    </row>
    <row r="4" spans="1:10" ht="12.75">
      <c r="A4">
        <v>7</v>
      </c>
      <c r="B4" t="s">
        <v>2</v>
      </c>
      <c r="C4" t="s">
        <v>15</v>
      </c>
      <c r="D4" t="s">
        <v>22</v>
      </c>
      <c r="E4" s="22">
        <v>0.030555555555555555</v>
      </c>
      <c r="F4" t="s">
        <v>8</v>
      </c>
      <c r="G4" t="s">
        <v>19</v>
      </c>
      <c r="H4" s="29">
        <v>0.02971064814814815</v>
      </c>
      <c r="I4" s="18">
        <f>H4-H3</f>
        <v>0.00020833333333333467</v>
      </c>
      <c r="J4" s="17">
        <v>2</v>
      </c>
    </row>
    <row r="5" spans="1:10" ht="12.75">
      <c r="A5">
        <v>24</v>
      </c>
      <c r="B5" t="s">
        <v>73</v>
      </c>
      <c r="C5" t="s">
        <v>15</v>
      </c>
      <c r="D5" s="8" t="s">
        <v>22</v>
      </c>
      <c r="E5" s="50"/>
      <c r="F5" t="s">
        <v>24</v>
      </c>
      <c r="G5" t="s">
        <v>25</v>
      </c>
      <c r="H5" s="29">
        <v>0.03045138888888889</v>
      </c>
      <c r="I5" s="18">
        <f>H5-H3</f>
        <v>0.0009490740740740744</v>
      </c>
      <c r="J5" s="17">
        <v>3</v>
      </c>
    </row>
    <row r="6" spans="1:10" ht="12.75">
      <c r="A6">
        <v>22</v>
      </c>
      <c r="B6" t="s">
        <v>57</v>
      </c>
      <c r="C6" t="s">
        <v>15</v>
      </c>
      <c r="D6" t="s">
        <v>21</v>
      </c>
      <c r="E6" s="50"/>
      <c r="F6" t="s">
        <v>71</v>
      </c>
      <c r="G6" t="s">
        <v>25</v>
      </c>
      <c r="H6" s="29">
        <v>0.030833333333333334</v>
      </c>
      <c r="I6" s="18">
        <f>H6-H3</f>
        <v>0.0013310185185185196</v>
      </c>
      <c r="J6" s="17">
        <v>4</v>
      </c>
    </row>
    <row r="7" spans="1:10" ht="12.75">
      <c r="A7">
        <v>11</v>
      </c>
      <c r="B7" t="s">
        <v>1</v>
      </c>
      <c r="C7" t="s">
        <v>16</v>
      </c>
      <c r="D7" t="s">
        <v>22</v>
      </c>
      <c r="E7" s="55">
        <v>0.03194444444444445</v>
      </c>
      <c r="F7" t="s">
        <v>8</v>
      </c>
      <c r="G7" t="s">
        <v>19</v>
      </c>
      <c r="H7" s="29">
        <v>0.03166666666666667</v>
      </c>
      <c r="I7" s="18">
        <f>H7-H3</f>
        <v>0.002164351851851855</v>
      </c>
      <c r="J7" s="17">
        <v>5</v>
      </c>
    </row>
    <row r="8" spans="1:10" ht="12.75">
      <c r="A8">
        <v>19</v>
      </c>
      <c r="B8" t="s">
        <v>68</v>
      </c>
      <c r="C8" t="s">
        <v>14</v>
      </c>
      <c r="D8" t="s">
        <v>22</v>
      </c>
      <c r="E8" s="50"/>
      <c r="F8" t="s">
        <v>72</v>
      </c>
      <c r="G8" t="s">
        <v>25</v>
      </c>
      <c r="H8" s="29">
        <v>0.03167824074074074</v>
      </c>
      <c r="I8" s="18">
        <f>H8-H3</f>
        <v>0.0021759259259259284</v>
      </c>
      <c r="J8" s="17">
        <v>6</v>
      </c>
    </row>
    <row r="9" spans="1:10" ht="12.75">
      <c r="A9">
        <v>29</v>
      </c>
      <c r="B9" s="6" t="s">
        <v>101</v>
      </c>
      <c r="C9" s="6" t="s">
        <v>15</v>
      </c>
      <c r="D9" s="4" t="s">
        <v>22</v>
      </c>
      <c r="E9" s="50"/>
      <c r="F9" s="6" t="s">
        <v>102</v>
      </c>
      <c r="G9" s="6" t="s">
        <v>25</v>
      </c>
      <c r="H9" s="29">
        <v>0.032824074074074075</v>
      </c>
      <c r="I9" s="18">
        <f>H9-H3</f>
        <v>0.0033217592592592604</v>
      </c>
      <c r="J9" s="17">
        <v>7</v>
      </c>
    </row>
    <row r="10" spans="1:10" ht="12.75">
      <c r="A10">
        <v>28</v>
      </c>
      <c r="B10" t="s">
        <v>100</v>
      </c>
      <c r="C10" t="s">
        <v>15</v>
      </c>
      <c r="D10" t="s">
        <v>21</v>
      </c>
      <c r="E10" s="50"/>
      <c r="F10" t="s">
        <v>71</v>
      </c>
      <c r="G10" t="s">
        <v>25</v>
      </c>
      <c r="H10" s="29">
        <v>0.03283564814814815</v>
      </c>
      <c r="I10" s="18">
        <f>H10-H3</f>
        <v>0.003333333333333334</v>
      </c>
      <c r="J10" s="17">
        <v>8</v>
      </c>
    </row>
    <row r="11" spans="1:10" ht="12.75">
      <c r="A11">
        <v>15</v>
      </c>
      <c r="B11" t="s">
        <v>85</v>
      </c>
      <c r="C11" t="s">
        <v>16</v>
      </c>
      <c r="D11" t="s">
        <v>22</v>
      </c>
      <c r="E11" s="50"/>
      <c r="F11" t="s">
        <v>45</v>
      </c>
      <c r="G11" t="s">
        <v>19</v>
      </c>
      <c r="H11" s="29">
        <v>0.033067129629629634</v>
      </c>
      <c r="I11" s="18">
        <f>H11-H3</f>
        <v>0.0035648148148148193</v>
      </c>
      <c r="J11" s="17">
        <v>9</v>
      </c>
    </row>
    <row r="12" spans="1:10" ht="12.75">
      <c r="A12">
        <v>5</v>
      </c>
      <c r="B12" t="s">
        <v>58</v>
      </c>
      <c r="C12" t="s">
        <v>13</v>
      </c>
      <c r="D12" t="s">
        <v>22</v>
      </c>
      <c r="E12" s="22">
        <v>0.03401620370370371</v>
      </c>
      <c r="F12" t="s">
        <v>8</v>
      </c>
      <c r="G12" t="s">
        <v>19</v>
      </c>
      <c r="H12" s="29">
        <v>0.033310185185185186</v>
      </c>
      <c r="I12" s="18">
        <f>H12-H3</f>
        <v>0.003807870370370371</v>
      </c>
      <c r="J12" s="17">
        <v>10</v>
      </c>
    </row>
    <row r="13" spans="1:10" ht="12.75">
      <c r="A13">
        <v>20</v>
      </c>
      <c r="B13" t="s">
        <v>69</v>
      </c>
      <c r="C13" t="s">
        <v>16</v>
      </c>
      <c r="D13" t="s">
        <v>22</v>
      </c>
      <c r="E13" s="50"/>
      <c r="F13" t="s">
        <v>72</v>
      </c>
      <c r="G13" t="s">
        <v>25</v>
      </c>
      <c r="H13" s="29">
        <v>0.03353009259259259</v>
      </c>
      <c r="I13" s="18">
        <f>H13-H3</f>
        <v>0.004027777777777776</v>
      </c>
      <c r="J13" s="17">
        <v>11</v>
      </c>
    </row>
    <row r="14" spans="1:10" ht="12.75">
      <c r="A14">
        <v>23</v>
      </c>
      <c r="B14" t="s">
        <v>56</v>
      </c>
      <c r="C14" t="s">
        <v>15</v>
      </c>
      <c r="D14" t="s">
        <v>21</v>
      </c>
      <c r="E14" s="50"/>
      <c r="F14" t="s">
        <v>71</v>
      </c>
      <c r="G14" t="s">
        <v>25</v>
      </c>
      <c r="H14" s="29">
        <v>0.033541666666666664</v>
      </c>
      <c r="I14" s="18">
        <f>H14-H3</f>
        <v>0.0040393518518518495</v>
      </c>
      <c r="J14" s="17">
        <v>12</v>
      </c>
    </row>
    <row r="15" spans="1:10" ht="12.75">
      <c r="A15">
        <v>26</v>
      </c>
      <c r="B15" t="s">
        <v>86</v>
      </c>
      <c r="C15" t="s">
        <v>12</v>
      </c>
      <c r="D15" s="4" t="s">
        <v>22</v>
      </c>
      <c r="E15" s="50"/>
      <c r="F15" t="s">
        <v>27</v>
      </c>
      <c r="G15" t="s">
        <v>26</v>
      </c>
      <c r="H15" s="29">
        <v>0.03454861111111111</v>
      </c>
      <c r="I15" s="18">
        <f>H15-H3</f>
        <v>0.005046296296296299</v>
      </c>
      <c r="J15" s="17">
        <v>13</v>
      </c>
    </row>
    <row r="16" spans="1:10" ht="12.75">
      <c r="A16">
        <v>27</v>
      </c>
      <c r="B16" t="s">
        <v>46</v>
      </c>
      <c r="C16" t="s">
        <v>17</v>
      </c>
      <c r="D16" s="4" t="s">
        <v>22</v>
      </c>
      <c r="E16" s="50"/>
      <c r="F16" t="s">
        <v>27</v>
      </c>
      <c r="G16" t="s">
        <v>26</v>
      </c>
      <c r="H16" s="29">
        <v>0.03456018518518519</v>
      </c>
      <c r="I16" s="18">
        <f>H16-H3</f>
        <v>0.005057870370370372</v>
      </c>
      <c r="J16" s="17">
        <v>14</v>
      </c>
    </row>
    <row r="17" spans="1:10" ht="12.75">
      <c r="A17">
        <v>16</v>
      </c>
      <c r="B17" t="s">
        <v>63</v>
      </c>
      <c r="C17" t="s">
        <v>17</v>
      </c>
      <c r="D17" t="s">
        <v>22</v>
      </c>
      <c r="E17" s="50"/>
      <c r="F17" t="s">
        <v>87</v>
      </c>
      <c r="G17" t="s">
        <v>19</v>
      </c>
      <c r="H17" s="29">
        <v>0.03596064814814815</v>
      </c>
      <c r="I17" s="18">
        <f>H17-H3</f>
        <v>0.006458333333333337</v>
      </c>
      <c r="J17" s="17">
        <v>15</v>
      </c>
    </row>
    <row r="18" spans="1:10" ht="12.75">
      <c r="A18">
        <v>4</v>
      </c>
      <c r="B18" s="5" t="s">
        <v>3</v>
      </c>
      <c r="C18" t="s">
        <v>13</v>
      </c>
      <c r="D18" t="s">
        <v>21</v>
      </c>
      <c r="E18" s="22">
        <v>0.036111111111111115</v>
      </c>
      <c r="F18" t="s">
        <v>8</v>
      </c>
      <c r="G18" t="s">
        <v>19</v>
      </c>
      <c r="H18" s="29">
        <v>0.03619212962962963</v>
      </c>
      <c r="I18" s="18">
        <f>H18-H3</f>
        <v>0.006689814814814815</v>
      </c>
      <c r="J18" s="17">
        <v>16</v>
      </c>
    </row>
    <row r="19" spans="1:10" ht="12.75">
      <c r="A19">
        <v>30</v>
      </c>
      <c r="B19" s="6" t="s">
        <v>104</v>
      </c>
      <c r="C19" s="6" t="s">
        <v>16</v>
      </c>
      <c r="D19" s="4" t="s">
        <v>21</v>
      </c>
      <c r="E19" s="50"/>
      <c r="F19" s="6" t="s">
        <v>66</v>
      </c>
      <c r="G19" s="6" t="s">
        <v>19</v>
      </c>
      <c r="H19" s="29">
        <v>0.036770833333333336</v>
      </c>
      <c r="I19" s="18">
        <f>H19-H3</f>
        <v>0.007268518518518521</v>
      </c>
      <c r="J19" s="17">
        <v>17</v>
      </c>
    </row>
    <row r="20" spans="1:10" ht="12.75">
      <c r="A20">
        <v>21</v>
      </c>
      <c r="B20" t="s">
        <v>70</v>
      </c>
      <c r="C20" t="s">
        <v>17</v>
      </c>
      <c r="D20" t="s">
        <v>22</v>
      </c>
      <c r="E20" s="50"/>
      <c r="F20" t="s">
        <v>72</v>
      </c>
      <c r="G20" t="s">
        <v>25</v>
      </c>
      <c r="H20" s="29">
        <v>0.03753472222222222</v>
      </c>
      <c r="I20" s="18">
        <f>H20-H3</f>
        <v>0.008032407407407405</v>
      </c>
      <c r="J20" s="17">
        <v>18</v>
      </c>
    </row>
    <row r="21" spans="1:10" ht="12.75">
      <c r="A21">
        <v>18</v>
      </c>
      <c r="B21" t="s">
        <v>67</v>
      </c>
      <c r="C21" t="s">
        <v>23</v>
      </c>
      <c r="D21" t="s">
        <v>21</v>
      </c>
      <c r="E21" s="50"/>
      <c r="F21" t="s">
        <v>72</v>
      </c>
      <c r="G21" t="s">
        <v>25</v>
      </c>
      <c r="H21" s="29">
        <v>0.0383912037037037</v>
      </c>
      <c r="I21" s="18">
        <f>H21-H3</f>
        <v>0.008888888888888884</v>
      </c>
      <c r="J21" s="17">
        <v>19</v>
      </c>
    </row>
    <row r="22" spans="1:10" ht="12.75">
      <c r="A22">
        <v>8</v>
      </c>
      <c r="B22" t="s">
        <v>114</v>
      </c>
      <c r="C22" t="s">
        <v>15</v>
      </c>
      <c r="D22" t="s">
        <v>21</v>
      </c>
      <c r="E22" s="22">
        <v>0.03819444444444444</v>
      </c>
      <c r="F22" t="s">
        <v>8</v>
      </c>
      <c r="G22" t="s">
        <v>19</v>
      </c>
      <c r="H22" s="29">
        <v>0.03936342592592592</v>
      </c>
      <c r="I22" s="18">
        <f>H22-H3</f>
        <v>0.009861111111111105</v>
      </c>
      <c r="J22" s="17">
        <v>20</v>
      </c>
    </row>
    <row r="23" spans="1:10" ht="12.75">
      <c r="A23">
        <v>12</v>
      </c>
      <c r="B23" t="s">
        <v>0</v>
      </c>
      <c r="C23" t="s">
        <v>16</v>
      </c>
      <c r="D23" t="s">
        <v>21</v>
      </c>
      <c r="E23" s="22">
        <v>0.03795138888888889</v>
      </c>
      <c r="F23" t="s">
        <v>8</v>
      </c>
      <c r="G23" t="s">
        <v>19</v>
      </c>
      <c r="H23" s="29">
        <v>0.03958333333333333</v>
      </c>
      <c r="I23" s="18">
        <f>H23-H3</f>
        <v>0.010081018518518517</v>
      </c>
      <c r="J23" s="17">
        <v>21</v>
      </c>
    </row>
    <row r="24" spans="1:10" ht="12.75">
      <c r="A24">
        <v>6</v>
      </c>
      <c r="B24" t="s">
        <v>59</v>
      </c>
      <c r="C24" t="s">
        <v>14</v>
      </c>
      <c r="D24" t="s">
        <v>21</v>
      </c>
      <c r="E24" s="22">
        <v>0.040046296296296295</v>
      </c>
      <c r="F24" t="s">
        <v>8</v>
      </c>
      <c r="G24" t="s">
        <v>19</v>
      </c>
      <c r="H24" s="29">
        <v>0.040219907407407406</v>
      </c>
      <c r="I24" s="18">
        <f>H24-H3</f>
        <v>0.010717592592592591</v>
      </c>
      <c r="J24" s="17">
        <v>22</v>
      </c>
    </row>
    <row r="25" spans="1:10" ht="12.75">
      <c r="A25">
        <v>3</v>
      </c>
      <c r="B25" t="s">
        <v>5</v>
      </c>
      <c r="C25" t="s">
        <v>23</v>
      </c>
      <c r="D25" t="s">
        <v>21</v>
      </c>
      <c r="E25" s="22">
        <v>0.0416550925925926</v>
      </c>
      <c r="F25" t="s">
        <v>8</v>
      </c>
      <c r="G25" t="s">
        <v>19</v>
      </c>
      <c r="H25" s="29">
        <v>0.042187499999999996</v>
      </c>
      <c r="I25" s="18">
        <f>H25-H3</f>
        <v>0.012685185185185181</v>
      </c>
      <c r="J25" s="17">
        <v>23</v>
      </c>
    </row>
    <row r="26" spans="1:10" ht="12.75">
      <c r="A26">
        <v>17</v>
      </c>
      <c r="B26" s="5" t="s">
        <v>64</v>
      </c>
      <c r="C26" t="s">
        <v>65</v>
      </c>
      <c r="D26" t="s">
        <v>21</v>
      </c>
      <c r="E26" s="50"/>
      <c r="F26" t="s">
        <v>66</v>
      </c>
      <c r="G26" t="s">
        <v>19</v>
      </c>
      <c r="H26" s="29">
        <v>0.043090277777777776</v>
      </c>
      <c r="I26" s="18">
        <f>H26-H3</f>
        <v>0.013587962962962961</v>
      </c>
      <c r="J26" s="17">
        <v>24</v>
      </c>
    </row>
    <row r="27" spans="1:10" ht="12.75">
      <c r="A27">
        <v>9</v>
      </c>
      <c r="B27" t="s">
        <v>60</v>
      </c>
      <c r="C27" t="s">
        <v>15</v>
      </c>
      <c r="D27" t="s">
        <v>21</v>
      </c>
      <c r="E27" s="22">
        <v>0.044444444444444446</v>
      </c>
      <c r="F27" t="s">
        <v>8</v>
      </c>
      <c r="G27" t="s">
        <v>19</v>
      </c>
      <c r="H27" s="29">
        <v>0.043854166666666666</v>
      </c>
      <c r="I27" s="18">
        <f>H27-H3</f>
        <v>0.014351851851851852</v>
      </c>
      <c r="J27" s="17">
        <v>25</v>
      </c>
    </row>
    <row r="28" spans="1:10" ht="12.75">
      <c r="A28">
        <v>25</v>
      </c>
      <c r="B28" t="s">
        <v>74</v>
      </c>
      <c r="C28" t="s">
        <v>51</v>
      </c>
      <c r="D28" s="4" t="s">
        <v>21</v>
      </c>
      <c r="E28" s="50"/>
      <c r="F28" t="s">
        <v>24</v>
      </c>
      <c r="G28" t="s">
        <v>25</v>
      </c>
      <c r="H28" s="29">
        <v>0.045023148148148145</v>
      </c>
      <c r="I28" s="18">
        <f>H28-H3</f>
        <v>0.015520833333333331</v>
      </c>
      <c r="J28" s="17">
        <v>26</v>
      </c>
    </row>
    <row r="29" spans="1:10" ht="12.75">
      <c r="A29">
        <v>10</v>
      </c>
      <c r="B29" t="s">
        <v>61</v>
      </c>
      <c r="C29" t="s">
        <v>16</v>
      </c>
      <c r="D29" t="s">
        <v>21</v>
      </c>
      <c r="E29" s="22">
        <v>0.052083333333333336</v>
      </c>
      <c r="F29" t="s">
        <v>8</v>
      </c>
      <c r="G29" t="s">
        <v>19</v>
      </c>
      <c r="H29" s="44">
        <v>0.04847222222222222</v>
      </c>
      <c r="I29" s="18">
        <f>H29-H3</f>
        <v>0.018969907407407408</v>
      </c>
      <c r="J29" s="17">
        <v>27</v>
      </c>
    </row>
    <row r="30" spans="1:10" ht="12.75">
      <c r="A30" s="3">
        <v>14</v>
      </c>
      <c r="B30" s="6" t="s">
        <v>93</v>
      </c>
      <c r="C30" s="3" t="s">
        <v>51</v>
      </c>
      <c r="D30" s="3" t="s">
        <v>21</v>
      </c>
      <c r="E30" s="22">
        <v>0.07291666666666667</v>
      </c>
      <c r="F30" s="3" t="s">
        <v>8</v>
      </c>
      <c r="G30" s="3" t="s">
        <v>19</v>
      </c>
      <c r="H30" s="51">
        <v>0.06431712962962964</v>
      </c>
      <c r="I30" s="18">
        <f>H30-H3</f>
        <v>0.034814814814814826</v>
      </c>
      <c r="J30" s="17">
        <v>28</v>
      </c>
    </row>
    <row r="31" spans="1:10" ht="12.75">
      <c r="A31">
        <v>13</v>
      </c>
      <c r="B31" t="s">
        <v>91</v>
      </c>
      <c r="C31" t="s">
        <v>92</v>
      </c>
      <c r="D31" t="s">
        <v>21</v>
      </c>
      <c r="E31" s="22">
        <v>0.07361111111111111</v>
      </c>
      <c r="F31" t="s">
        <v>8</v>
      </c>
      <c r="G31" t="s">
        <v>19</v>
      </c>
      <c r="H31" s="29">
        <v>0.06472222222222222</v>
      </c>
      <c r="I31" s="18">
        <f>H31-H3</f>
        <v>0.03521990740740741</v>
      </c>
      <c r="J31" s="17">
        <v>29</v>
      </c>
    </row>
    <row r="32" spans="1:10" ht="12.75">
      <c r="A32">
        <v>2</v>
      </c>
      <c r="B32" t="s">
        <v>4</v>
      </c>
      <c r="C32" t="s">
        <v>12</v>
      </c>
      <c r="D32" t="s">
        <v>21</v>
      </c>
      <c r="E32" s="22">
        <v>0.04861111111111111</v>
      </c>
      <c r="F32" t="s">
        <v>8</v>
      </c>
      <c r="G32" t="s">
        <v>19</v>
      </c>
      <c r="H32" s="54" t="s">
        <v>105</v>
      </c>
      <c r="I32" s="18">
        <v>0</v>
      </c>
      <c r="J32" s="17">
        <v>30</v>
      </c>
    </row>
  </sheetData>
  <sheetProtection/>
  <printOptions/>
  <pageMargins left="0.25" right="0.22" top="1" bottom="1" header="0.5" footer="0.5"/>
  <pageSetup horizontalDpi="600" verticalDpi="600" orientation="portrait" paperSize="9" r:id="rId1"/>
  <headerFooter alignWithMargins="0">
    <oddHeader>&amp;L&amp;F&amp;C&amp;A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K19" sqref="K19"/>
    </sheetView>
  </sheetViews>
  <sheetFormatPr defaultColWidth="11.421875" defaultRowHeight="12.75"/>
  <cols>
    <col min="1" max="1" width="9.140625" style="17" customWidth="1"/>
    <col min="2" max="2" width="19.7109375" style="17" customWidth="1"/>
    <col min="3" max="3" width="12.7109375" style="17" customWidth="1"/>
    <col min="4" max="4" width="9.140625" style="17" customWidth="1"/>
    <col min="5" max="5" width="9.140625" style="18" customWidth="1"/>
    <col min="6" max="6" width="14.7109375" style="17" customWidth="1"/>
    <col min="7" max="7" width="9.140625" style="17" customWidth="1"/>
    <col min="8" max="9" width="9.140625" style="18" customWidth="1"/>
    <col min="10" max="16384" width="9.140625" style="17" customWidth="1"/>
  </cols>
  <sheetData>
    <row r="1" spans="1:10" ht="12.75">
      <c r="A1" s="7" t="s">
        <v>40</v>
      </c>
      <c r="B1" s="7" t="s">
        <v>32</v>
      </c>
      <c r="C1" s="7" t="s">
        <v>41</v>
      </c>
      <c r="D1" s="7" t="s">
        <v>42</v>
      </c>
      <c r="E1" s="12" t="s">
        <v>30</v>
      </c>
      <c r="F1" s="7" t="s">
        <v>43</v>
      </c>
      <c r="G1" s="7" t="s">
        <v>44</v>
      </c>
      <c r="H1" s="12" t="s">
        <v>36</v>
      </c>
      <c r="I1" s="12" t="s">
        <v>37</v>
      </c>
      <c r="J1" s="12" t="s">
        <v>50</v>
      </c>
    </row>
    <row r="2" spans="1:10" ht="12.75">
      <c r="A2" s="17">
        <f>'Deelname Zomercup 2008'!A4</f>
        <v>1</v>
      </c>
      <c r="B2" s="17" t="str">
        <f>'Deelname Zomercup 2008'!B4</f>
        <v>Christof Mahieu</v>
      </c>
      <c r="C2" s="17" t="str">
        <f>'Deelname Zomercup 2008'!C4</f>
        <v>H. Senioren</v>
      </c>
      <c r="D2" s="17" t="str">
        <f>'Deelname Zomercup 2008'!D4</f>
        <v>K1</v>
      </c>
      <c r="E2" s="18">
        <f>'Deelname Zomercup 2008'!E4</f>
        <v>0</v>
      </c>
      <c r="F2" s="17" t="str">
        <f>'Deelname Zomercup 2008'!F4</f>
        <v>KKYCK</v>
      </c>
      <c r="G2" s="17" t="str">
        <f>'Deelname Zomercup 2008'!G4</f>
        <v>Bel</v>
      </c>
      <c r="H2" s="29">
        <f>'Deelname Zomercup 2008'!H4</f>
        <v>0.029502314814814815</v>
      </c>
      <c r="I2" s="18">
        <f>'Deelname Zomercup 2008'!I4</f>
        <v>0</v>
      </c>
      <c r="J2" s="17">
        <v>1</v>
      </c>
    </row>
    <row r="3" spans="1:10" ht="12.75">
      <c r="A3" s="17">
        <f>'Deelname Zomercup 2008'!A10</f>
        <v>7</v>
      </c>
      <c r="B3" s="17" t="str">
        <f>'Deelname Zomercup 2008'!B10</f>
        <v>Sebastiaan Verhaagh</v>
      </c>
      <c r="C3" s="17" t="str">
        <f>'Deelname Zomercup 2008'!C10</f>
        <v>H. Senioren</v>
      </c>
      <c r="D3" s="17" t="str">
        <f>'Deelname Zomercup 2008'!D10</f>
        <v>K1</v>
      </c>
      <c r="E3" s="18">
        <f>'Deelname Zomercup 2008'!E10</f>
        <v>0.030555555555555555</v>
      </c>
      <c r="F3" s="17" t="str">
        <f>'Deelname Zomercup 2008'!F10</f>
        <v>Viking Venlo</v>
      </c>
      <c r="G3" s="17" t="str">
        <f>'Deelname Zomercup 2008'!G10</f>
        <v>NL</v>
      </c>
      <c r="H3" s="29">
        <f>'Deelname Zomercup 2008'!H10</f>
        <v>0.02971064814814815</v>
      </c>
      <c r="I3" s="18">
        <f>H3-H2</f>
        <v>0.00020833333333333467</v>
      </c>
      <c r="J3" s="17">
        <v>2</v>
      </c>
    </row>
    <row r="4" spans="1:10" ht="12.75">
      <c r="A4" s="17">
        <f>'Deelname Zomercup 2008'!A27</f>
        <v>24</v>
      </c>
      <c r="B4" s="17" t="str">
        <f>'Deelname Zomercup 2008'!B27</f>
        <v>Normen Weber</v>
      </c>
      <c r="C4" s="17" t="str">
        <f>'Deelname Zomercup 2008'!C27</f>
        <v>H. Senioren</v>
      </c>
      <c r="D4" s="17" t="str">
        <f>'Deelname Zomercup 2008'!D27</f>
        <v>K1</v>
      </c>
      <c r="E4" s="18">
        <f>'Deelname Zomercup 2008'!E27</f>
        <v>0</v>
      </c>
      <c r="F4" s="17" t="str">
        <f>'Deelname Zomercup 2008'!F27</f>
        <v>FFB Bruehl</v>
      </c>
      <c r="G4" s="17" t="str">
        <f>'Deelname Zomercup 2008'!G27</f>
        <v>Dui</v>
      </c>
      <c r="H4" s="29">
        <f>'Deelname Zomercup 2008'!H27</f>
        <v>0.03045138888888889</v>
      </c>
      <c r="I4" s="18">
        <f>H4-H2</f>
        <v>0.0009490740740740744</v>
      </c>
      <c r="J4" s="17">
        <v>3</v>
      </c>
    </row>
    <row r="5" spans="1:10" ht="12.75">
      <c r="A5" s="17">
        <f>'Deelname Zomercup 2008'!A25</f>
        <v>22</v>
      </c>
      <c r="B5" s="17" t="str">
        <f>'Deelname Zomercup 2008'!B25</f>
        <v>Dennis Drieschner</v>
      </c>
      <c r="C5" s="17" t="str">
        <f>'Deelname Zomercup 2008'!C25</f>
        <v>H. Senioren</v>
      </c>
      <c r="D5" s="17" t="str">
        <f>'Deelname Zomercup 2008'!D25</f>
        <v>Afvaart</v>
      </c>
      <c r="E5" s="18">
        <f>'Deelname Zomercup 2008'!E25</f>
        <v>0</v>
      </c>
      <c r="F5" s="17" t="str">
        <f>'Deelname Zomercup 2008'!F25</f>
        <v>KSG Koln</v>
      </c>
      <c r="G5" s="17" t="str">
        <f>'Deelname Zomercup 2008'!G25</f>
        <v>Dui</v>
      </c>
      <c r="H5" s="29">
        <f>'Deelname Zomercup 2008'!H25</f>
        <v>0.030833333333333334</v>
      </c>
      <c r="I5" s="18">
        <f>H5-H2</f>
        <v>0.0013310185185185196</v>
      </c>
      <c r="J5" s="17">
        <v>4</v>
      </c>
    </row>
    <row r="6" spans="1:10" ht="12.75">
      <c r="A6" s="17">
        <f>'Deelname Zomercup 2008'!A32</f>
        <v>29</v>
      </c>
      <c r="B6" s="17" t="str">
        <f>'Deelname Zomercup 2008'!B32</f>
        <v>Marian Heidtmann</v>
      </c>
      <c r="C6" s="17" t="str">
        <f>'Deelname Zomercup 2008'!C32</f>
        <v>H. Senioren</v>
      </c>
      <c r="D6" s="17" t="str">
        <f>'Deelname Zomercup 2008'!D32</f>
        <v>K1</v>
      </c>
      <c r="E6" s="18">
        <f>'Deelname Zomercup 2008'!E26</f>
        <v>0</v>
      </c>
      <c r="F6" s="17" t="str">
        <f>'Deelname Zomercup 2008'!F32</f>
        <v>Neptun Koeln</v>
      </c>
      <c r="G6" s="17" t="str">
        <f>'Deelname Zomercup 2008'!G32</f>
        <v>Dui</v>
      </c>
      <c r="H6" s="29">
        <f>'Deelname Zomercup 2008'!H32</f>
        <v>0.032824074074074075</v>
      </c>
      <c r="I6" s="18">
        <f>H6-H2</f>
        <v>0.0033217592592592604</v>
      </c>
      <c r="J6" s="17">
        <v>5</v>
      </c>
    </row>
    <row r="7" spans="1:10" ht="12.75">
      <c r="A7" s="17">
        <f>'Deelname Zomercup 2008'!A31</f>
        <v>28</v>
      </c>
      <c r="B7" s="17" t="str">
        <f>'Deelname Zomercup 2008'!B31</f>
        <v>Dominic Drieschner</v>
      </c>
      <c r="C7" s="17" t="str">
        <f>'Deelname Zomercup 2008'!C31</f>
        <v>H. Senioren</v>
      </c>
      <c r="D7" s="17" t="str">
        <f>'Deelname Zomercup 2008'!D31</f>
        <v>Afvaart</v>
      </c>
      <c r="E7" s="18">
        <f>'Deelname Zomercup 2008'!E27</f>
        <v>0</v>
      </c>
      <c r="F7" s="17" t="str">
        <f>'Deelname Zomercup 2008'!F31</f>
        <v>KSG Koln</v>
      </c>
      <c r="G7" s="17" t="str">
        <f>'Deelname Zomercup 2008'!G31</f>
        <v>Dui</v>
      </c>
      <c r="H7" s="29">
        <f>'Deelname Zomercup 2008'!H31</f>
        <v>0.03283564814814815</v>
      </c>
      <c r="I7" s="18">
        <f>H7-H2</f>
        <v>0.003333333333333334</v>
      </c>
      <c r="J7" s="17">
        <v>6</v>
      </c>
    </row>
    <row r="8" spans="1:10" ht="12.75">
      <c r="A8" s="17">
        <f>'Deelname Zomercup 2008'!A26</f>
        <v>23</v>
      </c>
      <c r="B8" s="17" t="str">
        <f>'Deelname Zomercup 2008'!B26</f>
        <v>Jan Margraf</v>
      </c>
      <c r="C8" s="17" t="str">
        <f>'Deelname Zomercup 2008'!C26</f>
        <v>H. Senioren</v>
      </c>
      <c r="D8" s="17" t="str">
        <f>'Deelname Zomercup 2008'!D26</f>
        <v>Afvaart</v>
      </c>
      <c r="E8" s="18">
        <f>'Deelname Zomercup 2008'!E26</f>
        <v>0</v>
      </c>
      <c r="F8" s="17" t="str">
        <f>'Deelname Zomercup 2008'!F26</f>
        <v>KSG Koln</v>
      </c>
      <c r="G8" s="17" t="str">
        <f>'Deelname Zomercup 2008'!G26</f>
        <v>Dui</v>
      </c>
      <c r="H8" s="29">
        <f>'Deelname Zomercup 2008'!H26</f>
        <v>0.033541666666666664</v>
      </c>
      <c r="I8" s="18">
        <f>H8-H2</f>
        <v>0.0040393518518518495</v>
      </c>
      <c r="J8" s="17">
        <v>7</v>
      </c>
    </row>
    <row r="9" spans="1:10" ht="12.75">
      <c r="A9" s="17">
        <f>'Deelname Zomercup 2008'!A11</f>
        <v>8</v>
      </c>
      <c r="B9" s="17" t="str">
        <f>'Deelname Zomercup 2008'!B11</f>
        <v>Sven Prochowski</v>
      </c>
      <c r="C9" s="17" t="str">
        <f>'Deelname Zomercup 2008'!C11</f>
        <v>H. Senioren</v>
      </c>
      <c r="D9" s="17" t="str">
        <f>'Deelname Zomercup 2008'!D11</f>
        <v>Afvaart</v>
      </c>
      <c r="E9" s="18">
        <f>'Deelname Zomercup 2008'!E11</f>
        <v>0.03819444444444444</v>
      </c>
      <c r="F9" s="17" t="str">
        <f>'Deelname Zomercup 2008'!F11</f>
        <v>Viking Venlo</v>
      </c>
      <c r="G9" s="17" t="str">
        <f>'Deelname Zomercup 2008'!G11</f>
        <v>NL</v>
      </c>
      <c r="H9" s="29">
        <f>'Deelname Zomercup 2008'!H11</f>
        <v>0.03936342592592592</v>
      </c>
      <c r="I9" s="18">
        <f>H9-H2</f>
        <v>0.009861111111111105</v>
      </c>
      <c r="J9" s="17">
        <v>8</v>
      </c>
    </row>
    <row r="10" spans="1:10" ht="12.75">
      <c r="A10" s="17">
        <f>'Deelname Zomercup 2008'!A12</f>
        <v>9</v>
      </c>
      <c r="B10" s="17" t="str">
        <f>'Deelname Zomercup 2008'!B12</f>
        <v>Marcel Haanen</v>
      </c>
      <c r="C10" s="17" t="str">
        <f>'Deelname Zomercup 2008'!C12</f>
        <v>H. Senioren</v>
      </c>
      <c r="D10" s="17" t="str">
        <f>'Deelname Zomercup 2008'!D12</f>
        <v>Afvaart</v>
      </c>
      <c r="E10" s="18">
        <f>'Deelname Zomercup 2008'!E12</f>
        <v>0.044444444444444446</v>
      </c>
      <c r="F10" s="17" t="str">
        <f>'Deelname Zomercup 2008'!F12</f>
        <v>Viking Venlo</v>
      </c>
      <c r="G10" s="17" t="str">
        <f>'Deelname Zomercup 2008'!G12</f>
        <v>NL</v>
      </c>
      <c r="H10" s="29">
        <f>'Deelname Zomercup 2008'!H12</f>
        <v>0.043854166666666666</v>
      </c>
      <c r="I10" s="18">
        <f>H10-H2</f>
        <v>0.014351851851851852</v>
      </c>
      <c r="J10" s="17">
        <v>9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&amp;L&amp;F&amp;C&amp;A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1">
      <selection activeCell="I4" sqref="I4"/>
    </sheetView>
  </sheetViews>
  <sheetFormatPr defaultColWidth="11.421875" defaultRowHeight="12.75"/>
  <cols>
    <col min="1" max="1" width="9.140625" style="17" customWidth="1"/>
    <col min="2" max="2" width="19.7109375" style="17" customWidth="1"/>
    <col min="3" max="3" width="12.7109375" style="17" customWidth="1"/>
    <col min="4" max="4" width="9.140625" style="17" customWidth="1"/>
    <col min="5" max="5" width="9.140625" style="18" customWidth="1"/>
    <col min="6" max="6" width="14.7109375" style="17" customWidth="1"/>
    <col min="7" max="7" width="9.140625" style="17" customWidth="1"/>
    <col min="8" max="9" width="9.140625" style="18" customWidth="1"/>
    <col min="10" max="16384" width="9.140625" style="17" customWidth="1"/>
  </cols>
  <sheetData>
    <row r="1" spans="1:10" ht="12.75">
      <c r="A1" s="7" t="s">
        <v>40</v>
      </c>
      <c r="B1" s="7" t="s">
        <v>32</v>
      </c>
      <c r="C1" s="7" t="s">
        <v>41</v>
      </c>
      <c r="D1" s="7" t="s">
        <v>42</v>
      </c>
      <c r="E1" s="12" t="s">
        <v>30</v>
      </c>
      <c r="F1" s="7" t="s">
        <v>43</v>
      </c>
      <c r="G1" s="7" t="s">
        <v>44</v>
      </c>
      <c r="H1" s="12" t="s">
        <v>36</v>
      </c>
      <c r="I1" s="12" t="s">
        <v>37</v>
      </c>
      <c r="J1" s="12" t="s">
        <v>50</v>
      </c>
    </row>
    <row r="2" spans="1:10" ht="12.75">
      <c r="A2" s="17">
        <f>'Deelname Zomercup 2008'!A28</f>
        <v>25</v>
      </c>
      <c r="B2" s="17" t="str">
        <f>'Deelname Zomercup 2008'!B28</f>
        <v>Birgit Suelzer</v>
      </c>
      <c r="C2" s="17" t="str">
        <f>'Deelname Zomercup 2008'!C28</f>
        <v>D. Masters D</v>
      </c>
      <c r="D2" s="17" t="str">
        <f>'Deelname Zomercup 2008'!D28</f>
        <v>Afvaart</v>
      </c>
      <c r="E2" s="18">
        <f>'Deelname Zomercup 2008'!E28</f>
        <v>0</v>
      </c>
      <c r="F2" s="17" t="str">
        <f>'Deelname Zomercup 2008'!F28</f>
        <v>FFB Bruehl</v>
      </c>
      <c r="G2" s="17" t="str">
        <f>'Deelname Zomercup 2008'!G28</f>
        <v>Dui</v>
      </c>
      <c r="H2" s="29">
        <f>'Deelname Zomercup 2008'!H28</f>
        <v>0.045023148148148145</v>
      </c>
      <c r="I2" s="18">
        <f>'Deelname Zomercup 2008'!J28</f>
        <v>0</v>
      </c>
      <c r="J2" s="17">
        <v>1</v>
      </c>
    </row>
    <row r="3" spans="1:10" ht="12.75">
      <c r="A3" s="17">
        <f>'Deelname Zomercup 2008'!A17</f>
        <v>14</v>
      </c>
      <c r="B3" s="17" t="str">
        <f>'Deelname Zomercup 2008'!B17</f>
        <v>Emma Janzing</v>
      </c>
      <c r="C3" s="17" t="str">
        <f>'Deelname Zomercup 2008'!C17</f>
        <v>D. Masters D</v>
      </c>
      <c r="D3" s="17" t="str">
        <f>'Deelname Zomercup 2008'!D17</f>
        <v>Afvaart</v>
      </c>
      <c r="E3" s="18">
        <f>'Deelname Zomercup 2008'!E17</f>
        <v>0.07291666666666667</v>
      </c>
      <c r="F3" s="17" t="str">
        <f>'Deelname Zomercup 2008'!F17</f>
        <v>Viking Venlo</v>
      </c>
      <c r="G3" s="17" t="str">
        <f>'Deelname Zomercup 2008'!G17</f>
        <v>NL</v>
      </c>
      <c r="H3" s="29">
        <f>'Deelname Zomercup 2008'!H17</f>
        <v>0.06431712962962964</v>
      </c>
      <c r="I3" s="18">
        <f>H3-H2</f>
        <v>0.019293981481481495</v>
      </c>
      <c r="J3" s="17">
        <v>2</v>
      </c>
    </row>
    <row r="4" spans="1:10" ht="12.75">
      <c r="A4" s="17">
        <f>'Deelname Zomercup 2008'!A16</f>
        <v>13</v>
      </c>
      <c r="B4" s="17" t="str">
        <f>'Deelname Zomercup 2008'!B16</f>
        <v>May Wilmer</v>
      </c>
      <c r="C4" s="17" t="str">
        <f>'Deelname Zomercup 2008'!C16</f>
        <v>D. Masters C</v>
      </c>
      <c r="D4" s="17" t="str">
        <f>'Deelname Zomercup 2008'!D16</f>
        <v>Afvaart</v>
      </c>
      <c r="E4" s="18">
        <f>'Deelname Zomercup 2008'!E16</f>
        <v>0.07361111111111111</v>
      </c>
      <c r="F4" s="17" t="str">
        <f>'Deelname Zomercup 2008'!F16</f>
        <v>Viking Venlo</v>
      </c>
      <c r="G4" s="17" t="str">
        <f>'Deelname Zomercup 2008'!G16</f>
        <v>NL</v>
      </c>
      <c r="H4" s="29">
        <f>'Deelname Zomercup 2008'!H16</f>
        <v>0.06472222222222222</v>
      </c>
      <c r="I4" s="18">
        <f>H4-H2</f>
        <v>0.019699074074074077</v>
      </c>
      <c r="J4" s="17">
        <v>3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&amp;L&amp;F&amp;C&amp;A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7"/>
  <sheetViews>
    <sheetView zoomScalePageLayoutView="0" workbookViewId="0" topLeftCell="A1">
      <selection activeCell="I2" sqref="I2:I5"/>
    </sheetView>
  </sheetViews>
  <sheetFormatPr defaultColWidth="11.421875" defaultRowHeight="12.75"/>
  <cols>
    <col min="1" max="1" width="9.140625" style="17" customWidth="1"/>
    <col min="2" max="2" width="19.7109375" style="17" customWidth="1"/>
    <col min="3" max="3" width="12.7109375" style="17" customWidth="1"/>
    <col min="4" max="4" width="9.140625" style="17" customWidth="1"/>
    <col min="5" max="5" width="9.140625" style="18" customWidth="1"/>
    <col min="6" max="6" width="14.7109375" style="17" customWidth="1"/>
    <col min="7" max="7" width="9.140625" style="17" customWidth="1"/>
    <col min="8" max="9" width="9.140625" style="18" customWidth="1"/>
    <col min="10" max="16384" width="9.140625" style="17" customWidth="1"/>
  </cols>
  <sheetData>
    <row r="1" spans="1:10" ht="12.75">
      <c r="A1" s="7" t="s">
        <v>40</v>
      </c>
      <c r="B1" s="7" t="s">
        <v>32</v>
      </c>
      <c r="C1" s="7" t="s">
        <v>41</v>
      </c>
      <c r="D1" s="7" t="s">
        <v>42</v>
      </c>
      <c r="E1" s="12" t="s">
        <v>30</v>
      </c>
      <c r="F1" s="7" t="s">
        <v>43</v>
      </c>
      <c r="G1" s="7" t="s">
        <v>44</v>
      </c>
      <c r="H1" s="12" t="s">
        <v>36</v>
      </c>
      <c r="I1" s="12" t="s">
        <v>37</v>
      </c>
      <c r="J1" s="12" t="s">
        <v>50</v>
      </c>
    </row>
    <row r="2" spans="1:10" ht="12.75">
      <c r="A2" s="17">
        <f>'Deelname Zomercup 2008'!A14</f>
        <v>11</v>
      </c>
      <c r="B2" s="17" t="str">
        <f>'Deelname Zomercup 2008'!B14</f>
        <v>Pascal Lucker</v>
      </c>
      <c r="C2" s="17" t="str">
        <f>'Deelname Zomercup 2008'!C14</f>
        <v>H. Masters A</v>
      </c>
      <c r="D2" s="17" t="str">
        <f>'Deelname Zomercup 2008'!D14</f>
        <v>K1</v>
      </c>
      <c r="E2" s="18">
        <f>'Deelname Zomercup 2008'!E14</f>
        <v>0.03194444444444445</v>
      </c>
      <c r="F2" s="17" t="str">
        <f>'Deelname Zomercup 2008'!F14</f>
        <v>Viking Venlo</v>
      </c>
      <c r="G2" s="17" t="str">
        <f>'Deelname Zomercup 2008'!G14</f>
        <v>NL</v>
      </c>
      <c r="H2" s="29">
        <f>'Deelname Zomercup 2008'!H14</f>
        <v>0.03166666666666667</v>
      </c>
      <c r="I2" s="18">
        <v>0</v>
      </c>
      <c r="J2" s="17">
        <v>1</v>
      </c>
    </row>
    <row r="3" spans="1:10" ht="12.75">
      <c r="A3" s="17">
        <f>'Deelname Zomercup 2008'!A18</f>
        <v>15</v>
      </c>
      <c r="B3" s="17" t="str">
        <f>'Deelname Zomercup 2008'!B18</f>
        <v>Ed Schouten</v>
      </c>
      <c r="C3" s="17" t="str">
        <f>'Deelname Zomercup 2008'!C18</f>
        <v>H. Masters A</v>
      </c>
      <c r="D3" s="17" t="str">
        <f>'Deelname Zomercup 2008'!D18</f>
        <v>K1</v>
      </c>
      <c r="E3" s="18">
        <f>'Deelname Zomercup 2008'!E18</f>
        <v>0</v>
      </c>
      <c r="F3" s="17" t="str">
        <f>'Deelname Zomercup 2008'!F18</f>
        <v>Frisia</v>
      </c>
      <c r="G3" s="17" t="str">
        <f>'Deelname Zomercup 2008'!G18</f>
        <v>NL</v>
      </c>
      <c r="H3" s="29">
        <f>'Deelname Zomercup 2008'!H18</f>
        <v>0.033067129629629634</v>
      </c>
      <c r="I3" s="18">
        <f>H3-H2</f>
        <v>0.0014004629629629645</v>
      </c>
      <c r="J3" s="17">
        <v>2</v>
      </c>
    </row>
    <row r="4" spans="1:10" ht="12.75">
      <c r="A4" s="17">
        <f>'Deelname Zomercup 2008'!A23</f>
        <v>20</v>
      </c>
      <c r="B4" s="17" t="str">
        <f>'Deelname Zomercup 2008'!B23</f>
        <v>Richard Springer</v>
      </c>
      <c r="C4" s="17" t="str">
        <f>'Deelname Zomercup 2008'!C23</f>
        <v>H. Masters A</v>
      </c>
      <c r="D4" s="17" t="str">
        <f>'Deelname Zomercup 2008'!D23</f>
        <v>K1</v>
      </c>
      <c r="E4" s="18">
        <f>'Deelname Zomercup 2008'!E19</f>
        <v>0</v>
      </c>
      <c r="F4" s="17" t="str">
        <f>'Deelname Zomercup 2008'!F23</f>
        <v>LKC</v>
      </c>
      <c r="G4" s="17" t="str">
        <f>'Deelname Zomercup 2008'!G23</f>
        <v>Dui</v>
      </c>
      <c r="H4" s="29">
        <f>'Deelname Zomercup 2008'!H19</f>
        <v>0.03596064814814815</v>
      </c>
      <c r="I4" s="18">
        <f>H4-H2</f>
        <v>0.004293981481481482</v>
      </c>
      <c r="J4" s="17">
        <v>3</v>
      </c>
    </row>
    <row r="5" spans="1:10" ht="12.75">
      <c r="A5" s="17">
        <f>'Deelname Zomercup 2008'!A33</f>
        <v>30</v>
      </c>
      <c r="B5" s="17" t="str">
        <f>'Deelname Zomercup 2008'!B33</f>
        <v>Bart Pijpers</v>
      </c>
      <c r="C5" s="17" t="str">
        <f>'Deelname Zomercup 2008'!C33</f>
        <v>H. Masters A</v>
      </c>
      <c r="D5" s="17" t="str">
        <f>'Deelname Zomercup 2008'!D33</f>
        <v>Afvaart</v>
      </c>
      <c r="E5" s="18">
        <f>'Deelname Zomercup 2008'!E20</f>
        <v>0</v>
      </c>
      <c r="F5" s="17" t="str">
        <f>'Deelname Zomercup 2008'!F33</f>
        <v>Batavieren</v>
      </c>
      <c r="G5" s="17" t="str">
        <f>'Deelname Zomercup 2008'!G33</f>
        <v>NL</v>
      </c>
      <c r="H5" s="29">
        <f>'Deelname Zomercup 2008'!H33</f>
        <v>0.036770833333333336</v>
      </c>
      <c r="I5" s="18">
        <f>H5-H2</f>
        <v>0.005104166666666667</v>
      </c>
      <c r="J5" s="17">
        <v>4</v>
      </c>
    </row>
    <row r="6" spans="1:10" ht="12.75">
      <c r="A6" s="17">
        <f>'Deelname Zomercup 2008'!A15</f>
        <v>12</v>
      </c>
      <c r="B6" s="17" t="str">
        <f>'Deelname Zomercup 2008'!B15</f>
        <v>Eric Claessen</v>
      </c>
      <c r="C6" s="17" t="str">
        <f>'Deelname Zomercup 2008'!C15</f>
        <v>H. Masters A</v>
      </c>
      <c r="D6" s="17" t="str">
        <f>'Deelname Zomercup 2008'!D15</f>
        <v>Afvaart</v>
      </c>
      <c r="E6" s="18">
        <f>'Deelname Zomercup 2008'!E15</f>
        <v>0.03795138888888889</v>
      </c>
      <c r="F6" s="17" t="str">
        <f>'Deelname Zomercup 2008'!F15</f>
        <v>Viking Venlo</v>
      </c>
      <c r="G6" s="17" t="str">
        <f>'Deelname Zomercup 2008'!G15</f>
        <v>NL</v>
      </c>
      <c r="H6" s="29">
        <f>'Deelname Zomercup 2008'!H15</f>
        <v>0.03958333333333333</v>
      </c>
      <c r="I6" s="18">
        <f>H6-H2</f>
        <v>0.007916666666666662</v>
      </c>
      <c r="J6" s="17">
        <v>5</v>
      </c>
    </row>
    <row r="7" spans="1:10" ht="12.75">
      <c r="A7" s="17">
        <f>'Deelname Zomercup 2008'!A13</f>
        <v>10</v>
      </c>
      <c r="B7" s="17" t="str">
        <f>'Deelname Zomercup 2008'!B13</f>
        <v>Richard Kleyberg</v>
      </c>
      <c r="C7" s="17" t="str">
        <f>'Deelname Zomercup 2008'!C13</f>
        <v>H. Masters A</v>
      </c>
      <c r="D7" s="17" t="str">
        <f>'Deelname Zomercup 2008'!D13</f>
        <v>Afvaart</v>
      </c>
      <c r="E7" s="18">
        <f>'Deelname Zomercup 2008'!E13</f>
        <v>0.052083333333333336</v>
      </c>
      <c r="F7" s="17" t="str">
        <f>'Deelname Zomercup 2008'!F13</f>
        <v>Viking Venlo</v>
      </c>
      <c r="G7" s="17" t="str">
        <f>'Deelname Zomercup 2008'!G13</f>
        <v>NL</v>
      </c>
      <c r="H7" s="29">
        <f>'Deelname Zomercup 2008'!H13</f>
        <v>0.04847222222222222</v>
      </c>
      <c r="I7" s="18">
        <f>H7-H2</f>
        <v>0.016805555555555553</v>
      </c>
      <c r="J7" s="17">
        <v>6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&amp;L&amp;F&amp;C&amp;A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J5"/>
  <sheetViews>
    <sheetView zoomScalePageLayoutView="0" workbookViewId="0" topLeftCell="A1">
      <selection activeCell="H6" sqref="H6"/>
    </sheetView>
  </sheetViews>
  <sheetFormatPr defaultColWidth="11.421875" defaultRowHeight="12.75"/>
  <cols>
    <col min="1" max="1" width="9.140625" style="17" customWidth="1"/>
    <col min="2" max="2" width="19.7109375" style="17" customWidth="1"/>
    <col min="3" max="3" width="12.7109375" style="17" customWidth="1"/>
    <col min="4" max="4" width="9.140625" style="17" customWidth="1"/>
    <col min="5" max="5" width="9.140625" style="18" customWidth="1"/>
    <col min="6" max="6" width="14.7109375" style="17" customWidth="1"/>
    <col min="7" max="7" width="9.140625" style="17" customWidth="1"/>
    <col min="8" max="9" width="9.140625" style="18" customWidth="1"/>
    <col min="10" max="16384" width="9.140625" style="17" customWidth="1"/>
  </cols>
  <sheetData>
    <row r="1" spans="1:10" ht="12.75">
      <c r="A1" s="7" t="s">
        <v>40</v>
      </c>
      <c r="B1" s="7" t="s">
        <v>32</v>
      </c>
      <c r="C1" s="7" t="s">
        <v>41</v>
      </c>
      <c r="D1" s="7" t="s">
        <v>42</v>
      </c>
      <c r="E1" s="12" t="s">
        <v>30</v>
      </c>
      <c r="F1" s="7" t="s">
        <v>43</v>
      </c>
      <c r="G1" s="7" t="s">
        <v>44</v>
      </c>
      <c r="H1" s="12" t="s">
        <v>36</v>
      </c>
      <c r="I1" s="12" t="s">
        <v>37</v>
      </c>
      <c r="J1" s="12" t="s">
        <v>50</v>
      </c>
    </row>
    <row r="2" spans="1:10" ht="12.75">
      <c r="A2" s="17">
        <f>'Deelname Zomercup 2008'!A30</f>
        <v>27</v>
      </c>
      <c r="B2" s="17" t="str">
        <f>'Deelname Zomercup 2008'!B30</f>
        <v>Peter van Lishout</v>
      </c>
      <c r="C2" s="17" t="str">
        <f>'Deelname Zomercup 2008'!C30</f>
        <v>H. Masters B</v>
      </c>
      <c r="D2" s="17" t="str">
        <f>'Deelname Zomercup 2008'!D30</f>
        <v>K1</v>
      </c>
      <c r="E2" s="18">
        <f>'Deelname Zomercup 2008'!E30</f>
        <v>0</v>
      </c>
      <c r="F2" s="17" t="str">
        <f>'Deelname Zomercup 2008'!F30</f>
        <v>NWC Neerpelt</v>
      </c>
      <c r="G2" s="17" t="str">
        <f>'Deelname Zomercup 2008'!G30</f>
        <v>Bel</v>
      </c>
      <c r="H2" s="29">
        <f>'Deelname Zomercup 2008'!H30</f>
        <v>0.03456018518518519</v>
      </c>
      <c r="I2" s="18">
        <v>0</v>
      </c>
      <c r="J2" s="17">
        <v>1</v>
      </c>
    </row>
    <row r="3" spans="1:10" ht="12.75">
      <c r="A3" s="17">
        <f>'Deelname Zomercup 2008'!A19</f>
        <v>16</v>
      </c>
      <c r="B3" s="17" t="str">
        <f>'Deelname Zomercup 2008'!B19</f>
        <v>Lex Haan</v>
      </c>
      <c r="C3" s="17" t="str">
        <f>'Deelname Zomercup 2008'!C19</f>
        <v>H. Masters B</v>
      </c>
      <c r="D3" s="17" t="str">
        <f>'Deelname Zomercup 2008'!D19</f>
        <v>K1</v>
      </c>
      <c r="E3" s="18">
        <f>'Deelname Zomercup 2008'!E31</f>
        <v>0</v>
      </c>
      <c r="F3" s="17" t="str">
        <f>'Deelname Zomercup 2008'!F19</f>
        <v>Gaasperplas</v>
      </c>
      <c r="G3" s="17" t="str">
        <f>'Deelname Zomercup 2008'!G19</f>
        <v>NL</v>
      </c>
      <c r="H3" s="29">
        <f>'Deelname Zomercup 2008'!H19</f>
        <v>0.03596064814814815</v>
      </c>
      <c r="I3" s="18">
        <f>H3-H2</f>
        <v>0.0014004629629629645</v>
      </c>
      <c r="J3" s="17">
        <v>2</v>
      </c>
    </row>
    <row r="4" spans="1:10" ht="12.75">
      <c r="A4" s="17">
        <f>'Deelname Zomercup 2008'!A24</f>
        <v>21</v>
      </c>
      <c r="B4" s="17" t="str">
        <f>'Deelname Zomercup 2008'!B24</f>
        <v>Berthold Barthel</v>
      </c>
      <c r="C4" s="17" t="str">
        <f>'Deelname Zomercup 2008'!C24</f>
        <v>H. Masters B</v>
      </c>
      <c r="D4" s="17" t="str">
        <f>'Deelname Zomercup 2008'!D24</f>
        <v>K1</v>
      </c>
      <c r="E4" s="18">
        <f>'Deelname Zomercup 2008'!E32</f>
        <v>0</v>
      </c>
      <c r="F4" s="17" t="str">
        <f>'Deelname Zomercup 2008'!F24</f>
        <v>LKC</v>
      </c>
      <c r="G4" s="17" t="str">
        <f>'Deelname Zomercup 2008'!G24</f>
        <v>Dui</v>
      </c>
      <c r="H4" s="29">
        <f>'Deelname Zomercup 2008'!H24</f>
        <v>0.03753472222222222</v>
      </c>
      <c r="I4" s="18">
        <f>H4-H2</f>
        <v>0.0029745370370370325</v>
      </c>
      <c r="J4" s="17">
        <v>3</v>
      </c>
    </row>
    <row r="5" spans="1:10" ht="12.75">
      <c r="A5" s="17">
        <f>'Deelname Zomercup 2008'!A20</f>
        <v>17</v>
      </c>
      <c r="B5" s="17" t="str">
        <f>'Deelname Zomercup 2008'!B20</f>
        <v>Chris Haegele</v>
      </c>
      <c r="C5" s="17" t="str">
        <f>'Deelname Zomercup 2008'!C20</f>
        <v>H. Masters C</v>
      </c>
      <c r="D5" s="17" t="str">
        <f>'Deelname Zomercup 2008'!D20</f>
        <v>Afvaart</v>
      </c>
      <c r="E5" s="18">
        <f>'Deelname Zomercup 2008'!E33</f>
        <v>0</v>
      </c>
      <c r="F5" s="17" t="str">
        <f>'Deelname Zomercup 2008'!F20</f>
        <v>Batavieren</v>
      </c>
      <c r="G5" s="17" t="str">
        <f>'Deelname Zomercup 2008'!G20</f>
        <v>NL</v>
      </c>
      <c r="H5" s="29">
        <f>'Deelname Zomercup 2008'!H20</f>
        <v>0.043090277777777776</v>
      </c>
      <c r="I5" s="18">
        <f>H5-H2</f>
        <v>0.008530092592592589</v>
      </c>
      <c r="J5" s="17">
        <v>4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&amp;L&amp;F&amp;C&amp;A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7"/>
  </sheetPr>
  <dimension ref="A1:I31"/>
  <sheetViews>
    <sheetView zoomScalePageLayoutView="0" workbookViewId="0" topLeftCell="A1">
      <selection activeCell="B13" sqref="B13"/>
    </sheetView>
  </sheetViews>
  <sheetFormatPr defaultColWidth="11.421875" defaultRowHeight="12.75"/>
  <cols>
    <col min="1" max="1" width="4.28125" style="0" customWidth="1"/>
    <col min="2" max="2" width="19.00390625" style="0" bestFit="1" customWidth="1"/>
    <col min="3" max="3" width="12.421875" style="0" bestFit="1" customWidth="1"/>
    <col min="4" max="5" width="9.140625" style="0" customWidth="1"/>
    <col min="7" max="7" width="9.140625" style="0" customWidth="1"/>
    <col min="8" max="8" width="4.57421875" style="61" customWidth="1"/>
    <col min="9" max="16384" width="9.140625" style="0" customWidth="1"/>
  </cols>
  <sheetData>
    <row r="1" ht="12.75">
      <c r="A1" s="58" t="s">
        <v>108</v>
      </c>
    </row>
    <row r="2" ht="12.75">
      <c r="A2" s="58"/>
    </row>
    <row r="3" spans="1:9" ht="12.75">
      <c r="A3" s="58"/>
      <c r="E3" s="60" t="s">
        <v>109</v>
      </c>
      <c r="G3" s="60" t="s">
        <v>112</v>
      </c>
      <c r="I3" s="60" t="s">
        <v>37</v>
      </c>
    </row>
    <row r="4" spans="5:9" ht="12.75">
      <c r="E4" s="60" t="s">
        <v>110</v>
      </c>
      <c r="G4" s="60" t="s">
        <v>110</v>
      </c>
      <c r="I4" s="60" t="s">
        <v>113</v>
      </c>
    </row>
    <row r="5" spans="1:9" ht="12.75">
      <c r="A5">
        <v>4</v>
      </c>
      <c r="B5" s="5" t="s">
        <v>3</v>
      </c>
      <c r="C5" t="s">
        <v>13</v>
      </c>
      <c r="D5" t="s">
        <v>21</v>
      </c>
      <c r="E5" s="22">
        <v>0.036111111111111115</v>
      </c>
      <c r="F5" t="s">
        <v>8</v>
      </c>
      <c r="G5" s="29">
        <v>0.03619212962962963</v>
      </c>
      <c r="H5" s="39">
        <v>1</v>
      </c>
      <c r="I5" s="16">
        <f>G5-E5</f>
        <v>8.101851851851499E-05</v>
      </c>
    </row>
    <row r="6" spans="1:9" ht="12.75">
      <c r="A6">
        <v>6</v>
      </c>
      <c r="B6" t="s">
        <v>59</v>
      </c>
      <c r="C6" t="s">
        <v>14</v>
      </c>
      <c r="D6" t="s">
        <v>21</v>
      </c>
      <c r="E6" s="22">
        <v>0.040046296296296295</v>
      </c>
      <c r="F6" t="s">
        <v>8</v>
      </c>
      <c r="G6" s="29">
        <v>0.040219907407407406</v>
      </c>
      <c r="H6" s="39">
        <v>2</v>
      </c>
      <c r="I6" s="16">
        <f>G6-E6</f>
        <v>0.0001736111111111105</v>
      </c>
    </row>
    <row r="7" spans="1:9" ht="12.75">
      <c r="A7">
        <v>11</v>
      </c>
      <c r="B7" t="s">
        <v>1</v>
      </c>
      <c r="C7" t="s">
        <v>16</v>
      </c>
      <c r="D7" t="s">
        <v>22</v>
      </c>
      <c r="E7" s="55">
        <v>0.03194444444444445</v>
      </c>
      <c r="F7" t="s">
        <v>8</v>
      </c>
      <c r="G7" s="29">
        <v>0.03166666666666667</v>
      </c>
      <c r="H7" s="39">
        <v>3</v>
      </c>
      <c r="I7" s="57">
        <f>E7-G7</f>
        <v>0.00027777777777777957</v>
      </c>
    </row>
    <row r="8" spans="1:9" ht="12.75">
      <c r="A8">
        <v>3</v>
      </c>
      <c r="B8" t="s">
        <v>5</v>
      </c>
      <c r="C8" t="s">
        <v>23</v>
      </c>
      <c r="D8" t="s">
        <v>21</v>
      </c>
      <c r="E8" s="22">
        <v>0.0416550925925926</v>
      </c>
      <c r="F8" t="s">
        <v>8</v>
      </c>
      <c r="G8" s="29">
        <v>0.042187499999999996</v>
      </c>
      <c r="H8" s="39">
        <v>4</v>
      </c>
      <c r="I8" s="16">
        <f>G8-E8</f>
        <v>0.0005324074074073981</v>
      </c>
    </row>
    <row r="9" spans="1:9" ht="12.75">
      <c r="A9">
        <v>9</v>
      </c>
      <c r="B9" t="s">
        <v>60</v>
      </c>
      <c r="C9" t="s">
        <v>15</v>
      </c>
      <c r="D9" t="s">
        <v>21</v>
      </c>
      <c r="E9" s="22">
        <v>0.044444444444444446</v>
      </c>
      <c r="F9" t="s">
        <v>8</v>
      </c>
      <c r="G9" s="29">
        <v>0.043854166666666666</v>
      </c>
      <c r="H9" s="39">
        <v>5</v>
      </c>
      <c r="I9" s="16">
        <f>E9-G9</f>
        <v>0.0005902777777777798</v>
      </c>
    </row>
    <row r="10" spans="1:9" ht="12.75">
      <c r="A10">
        <v>5</v>
      </c>
      <c r="B10" t="s">
        <v>58</v>
      </c>
      <c r="C10" t="s">
        <v>13</v>
      </c>
      <c r="D10" t="s">
        <v>21</v>
      </c>
      <c r="E10" s="22">
        <v>0.03401620370370371</v>
      </c>
      <c r="F10" t="s">
        <v>8</v>
      </c>
      <c r="G10" s="29">
        <v>0.033310185185185186</v>
      </c>
      <c r="H10" s="39">
        <v>6</v>
      </c>
      <c r="I10" s="16">
        <f>E10-G10</f>
        <v>0.0007060185185185225</v>
      </c>
    </row>
    <row r="11" spans="1:9" ht="12.75">
      <c r="A11">
        <v>7</v>
      </c>
      <c r="B11" t="s">
        <v>2</v>
      </c>
      <c r="C11" t="s">
        <v>15</v>
      </c>
      <c r="D11" t="s">
        <v>22</v>
      </c>
      <c r="E11" s="22">
        <v>0.030555555555555555</v>
      </c>
      <c r="F11" t="s">
        <v>8</v>
      </c>
      <c r="G11" s="29">
        <v>0.02971064814814815</v>
      </c>
      <c r="H11" s="39">
        <v>7</v>
      </c>
      <c r="I11" s="16">
        <f>E11-G11</f>
        <v>0.0008449074074074053</v>
      </c>
    </row>
    <row r="12" spans="1:9" ht="12.75">
      <c r="A12">
        <v>8</v>
      </c>
      <c r="B12" t="s">
        <v>114</v>
      </c>
      <c r="C12" t="s">
        <v>15</v>
      </c>
      <c r="D12" t="s">
        <v>21</v>
      </c>
      <c r="E12" s="22">
        <v>0.03819444444444444</v>
      </c>
      <c r="F12" t="s">
        <v>8</v>
      </c>
      <c r="G12" s="29">
        <v>0.03936342592592592</v>
      </c>
      <c r="H12" s="39">
        <v>8</v>
      </c>
      <c r="I12" s="16">
        <f>G12-E12</f>
        <v>0.0011689814814814792</v>
      </c>
    </row>
    <row r="13" spans="1:9" ht="12.75">
      <c r="A13">
        <v>12</v>
      </c>
      <c r="B13" t="s">
        <v>0</v>
      </c>
      <c r="C13" t="s">
        <v>16</v>
      </c>
      <c r="D13" t="s">
        <v>21</v>
      </c>
      <c r="E13" s="22">
        <v>0.03795138888888889</v>
      </c>
      <c r="F13" t="s">
        <v>8</v>
      </c>
      <c r="G13" s="29">
        <v>0.03958333333333333</v>
      </c>
      <c r="H13" s="39">
        <v>9</v>
      </c>
      <c r="I13" s="16">
        <f>G13-E13</f>
        <v>0.0016319444444444428</v>
      </c>
    </row>
    <row r="14" spans="1:9" ht="12.75">
      <c r="A14">
        <v>10</v>
      </c>
      <c r="B14" t="s">
        <v>61</v>
      </c>
      <c r="C14" t="s">
        <v>16</v>
      </c>
      <c r="D14" t="s">
        <v>21</v>
      </c>
      <c r="E14" s="22">
        <v>0.052083333333333336</v>
      </c>
      <c r="F14" t="s">
        <v>8</v>
      </c>
      <c r="G14" s="29">
        <v>0.04847222222222222</v>
      </c>
      <c r="H14" s="39">
        <v>10</v>
      </c>
      <c r="I14" s="16">
        <f>E14-G14</f>
        <v>0.0036111111111111135</v>
      </c>
    </row>
    <row r="15" spans="1:9" ht="12.75">
      <c r="A15">
        <v>14</v>
      </c>
      <c r="B15" s="5" t="s">
        <v>93</v>
      </c>
      <c r="C15" t="s">
        <v>51</v>
      </c>
      <c r="D15" t="s">
        <v>21</v>
      </c>
      <c r="E15" s="22">
        <v>0.07291666666666667</v>
      </c>
      <c r="F15" t="s">
        <v>8</v>
      </c>
      <c r="G15" s="29">
        <v>0.06431712962962964</v>
      </c>
      <c r="H15" s="39">
        <v>11</v>
      </c>
      <c r="I15" s="16">
        <f>E15-G15</f>
        <v>0.00859953703703703</v>
      </c>
    </row>
    <row r="16" spans="1:9" ht="12.75">
      <c r="A16">
        <v>13</v>
      </c>
      <c r="B16" t="s">
        <v>91</v>
      </c>
      <c r="C16" t="s">
        <v>92</v>
      </c>
      <c r="D16" t="s">
        <v>21</v>
      </c>
      <c r="E16" s="22">
        <v>0.07361111111111111</v>
      </c>
      <c r="F16" t="s">
        <v>8</v>
      </c>
      <c r="G16" s="29">
        <v>0.06472222222222222</v>
      </c>
      <c r="H16" s="39">
        <v>12</v>
      </c>
      <c r="I16" s="16">
        <f>E16-G16</f>
        <v>0.00888888888888889</v>
      </c>
    </row>
    <row r="17" spans="1:9" ht="12.75">
      <c r="A17">
        <v>2</v>
      </c>
      <c r="B17" t="s">
        <v>4</v>
      </c>
      <c r="C17" t="s">
        <v>12</v>
      </c>
      <c r="D17" t="s">
        <v>21</v>
      </c>
      <c r="E17" s="22">
        <v>0.03819444444444444</v>
      </c>
      <c r="F17" t="s">
        <v>8</v>
      </c>
      <c r="G17" s="29"/>
      <c r="H17" s="62" t="s">
        <v>105</v>
      </c>
      <c r="I17" s="16">
        <f>E17-G17</f>
        <v>0.03819444444444444</v>
      </c>
    </row>
    <row r="22" ht="12.75">
      <c r="A22" s="58" t="s">
        <v>108</v>
      </c>
    </row>
    <row r="23" ht="12.75">
      <c r="A23" s="58"/>
    </row>
    <row r="24" spans="1:9" ht="12.75">
      <c r="A24" s="58"/>
      <c r="E24" s="60" t="s">
        <v>109</v>
      </c>
      <c r="G24" s="60" t="s">
        <v>111</v>
      </c>
      <c r="I24" s="60" t="s">
        <v>37</v>
      </c>
    </row>
    <row r="25" spans="5:9" ht="12.75">
      <c r="E25" s="60" t="s">
        <v>110</v>
      </c>
      <c r="G25" s="60" t="s">
        <v>110</v>
      </c>
      <c r="I25" s="60" t="s">
        <v>113</v>
      </c>
    </row>
    <row r="26" spans="1:9" ht="12.75">
      <c r="A26">
        <v>104</v>
      </c>
      <c r="B26" t="s">
        <v>7</v>
      </c>
      <c r="C26" t="s">
        <v>11</v>
      </c>
      <c r="D26" t="s">
        <v>21</v>
      </c>
      <c r="E26" s="22">
        <v>0.011805555555555555</v>
      </c>
      <c r="F26" t="s">
        <v>8</v>
      </c>
      <c r="G26" s="29">
        <v>0.011481481481481483</v>
      </c>
      <c r="H26" s="39">
        <v>1</v>
      </c>
      <c r="I26" s="16">
        <f>E26-G26</f>
        <v>0.0003240740740740721</v>
      </c>
    </row>
    <row r="27" spans="1:9" ht="12.75">
      <c r="A27">
        <v>102</v>
      </c>
      <c r="B27" s="5" t="s">
        <v>95</v>
      </c>
      <c r="C27" t="s">
        <v>10</v>
      </c>
      <c r="D27" t="s">
        <v>21</v>
      </c>
      <c r="E27" s="22">
        <v>0.017187499999999998</v>
      </c>
      <c r="F27" t="s">
        <v>8</v>
      </c>
      <c r="G27" s="29">
        <v>0.0159375</v>
      </c>
      <c r="H27" s="39">
        <v>2</v>
      </c>
      <c r="I27" s="16">
        <f>E27-G27</f>
        <v>0.0012499999999999976</v>
      </c>
    </row>
    <row r="28" spans="1:9" ht="12.75">
      <c r="A28">
        <v>105</v>
      </c>
      <c r="B28" t="s">
        <v>6</v>
      </c>
      <c r="C28" t="s">
        <v>11</v>
      </c>
      <c r="D28" t="s">
        <v>21</v>
      </c>
      <c r="E28" s="22">
        <v>0.008333333333333333</v>
      </c>
      <c r="F28" t="s">
        <v>8</v>
      </c>
      <c r="G28" s="29">
        <v>0.010983796296296297</v>
      </c>
      <c r="H28" s="39">
        <v>3</v>
      </c>
      <c r="I28" s="16">
        <f>G28-E28</f>
        <v>0.002650462962962964</v>
      </c>
    </row>
    <row r="29" spans="1:9" ht="12.75">
      <c r="A29">
        <v>116</v>
      </c>
      <c r="B29" t="s">
        <v>90</v>
      </c>
      <c r="C29" t="s">
        <v>94</v>
      </c>
      <c r="D29" t="s">
        <v>21</v>
      </c>
      <c r="E29" s="22">
        <v>0.03819444444444444</v>
      </c>
      <c r="F29" t="s">
        <v>8</v>
      </c>
      <c r="G29" s="29">
        <v>0.025833333333333333</v>
      </c>
      <c r="H29" s="39">
        <v>4</v>
      </c>
      <c r="I29" s="16">
        <f>E29-G29</f>
        <v>0.012361111111111107</v>
      </c>
    </row>
    <row r="30" spans="1:9" ht="12.75">
      <c r="A30">
        <v>101</v>
      </c>
      <c r="B30" s="5" t="s">
        <v>96</v>
      </c>
      <c r="C30" t="s">
        <v>10</v>
      </c>
      <c r="D30" t="s">
        <v>21</v>
      </c>
      <c r="E30" s="22">
        <v>0.03819444444444444</v>
      </c>
      <c r="F30" t="s">
        <v>8</v>
      </c>
      <c r="G30" s="59"/>
      <c r="H30" s="62" t="s">
        <v>105</v>
      </c>
      <c r="I30" s="16">
        <f>E30-G30</f>
        <v>0.03819444444444444</v>
      </c>
    </row>
    <row r="31" spans="1:9" ht="12.75">
      <c r="A31">
        <v>103</v>
      </c>
      <c r="B31" s="5" t="s">
        <v>47</v>
      </c>
      <c r="C31" t="s">
        <v>9</v>
      </c>
      <c r="D31" t="s">
        <v>21</v>
      </c>
      <c r="E31" s="22">
        <v>0.03819444444444444</v>
      </c>
      <c r="F31" s="6" t="s">
        <v>8</v>
      </c>
      <c r="G31" s="29"/>
      <c r="H31" s="62" t="s">
        <v>105</v>
      </c>
      <c r="I31" s="16">
        <f>E31-G31</f>
        <v>0.03819444444444444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105"/>
  <sheetViews>
    <sheetView zoomScalePageLayoutView="0" workbookViewId="0" topLeftCell="A1">
      <selection activeCell="J6" sqref="J6"/>
    </sheetView>
  </sheetViews>
  <sheetFormatPr defaultColWidth="11.421875" defaultRowHeight="12.75"/>
  <cols>
    <col min="1" max="1" width="4.00390625" style="0" customWidth="1"/>
    <col min="2" max="2" width="19.7109375" style="0" customWidth="1"/>
    <col min="3" max="3" width="12.7109375" style="0" customWidth="1"/>
    <col min="4" max="4" width="7.7109375" style="0" customWidth="1"/>
    <col min="5" max="5" width="12.7109375" style="20" customWidth="1"/>
    <col min="6" max="6" width="13.7109375" style="0" customWidth="1"/>
    <col min="7" max="7" width="5.7109375" style="0" customWidth="1"/>
    <col min="8" max="8" width="12.7109375" style="27" customWidth="1"/>
    <col min="9" max="9" width="2.7109375" style="33" customWidth="1"/>
    <col min="10" max="10" width="13.28125" style="11" customWidth="1"/>
    <col min="11" max="11" width="9.140625" style="0" customWidth="1"/>
    <col min="12" max="12" width="17.00390625" style="0" customWidth="1"/>
    <col min="13" max="13" width="23.7109375" style="0" customWidth="1"/>
    <col min="14" max="16384" width="9.140625" style="0" customWidth="1"/>
  </cols>
  <sheetData>
    <row r="1" spans="1:10" ht="12.75">
      <c r="A1" s="2" t="s">
        <v>39</v>
      </c>
      <c r="H1" s="26" t="s">
        <v>35</v>
      </c>
      <c r="I1" s="32"/>
      <c r="J1" s="15"/>
    </row>
    <row r="2" ht="12.75">
      <c r="A2" s="2"/>
    </row>
    <row r="3" spans="1:10" ht="12.75">
      <c r="A3" s="7" t="s">
        <v>40</v>
      </c>
      <c r="B3" s="7" t="s">
        <v>32</v>
      </c>
      <c r="C3" s="7" t="s">
        <v>41</v>
      </c>
      <c r="D3" s="7" t="s">
        <v>42</v>
      </c>
      <c r="E3" s="21" t="s">
        <v>30</v>
      </c>
      <c r="F3" s="7" t="s">
        <v>43</v>
      </c>
      <c r="G3" s="7" t="s">
        <v>44</v>
      </c>
      <c r="H3" s="28" t="s">
        <v>36</v>
      </c>
      <c r="I3" s="34"/>
      <c r="J3" s="12" t="s">
        <v>37</v>
      </c>
    </row>
    <row r="4" spans="1:10" ht="12.75">
      <c r="A4">
        <v>1</v>
      </c>
      <c r="B4" t="s">
        <v>20</v>
      </c>
      <c r="C4" t="s">
        <v>15</v>
      </c>
      <c r="D4" t="s">
        <v>22</v>
      </c>
      <c r="F4" t="s">
        <v>62</v>
      </c>
      <c r="G4" t="s">
        <v>26</v>
      </c>
      <c r="H4" s="29">
        <v>0.029502314814814815</v>
      </c>
      <c r="I4" s="35"/>
      <c r="J4"/>
    </row>
    <row r="5" spans="1:14" ht="15.75" customHeight="1">
      <c r="A5">
        <v>2</v>
      </c>
      <c r="B5" t="s">
        <v>4</v>
      </c>
      <c r="C5" t="s">
        <v>12</v>
      </c>
      <c r="D5" t="s">
        <v>21</v>
      </c>
      <c r="E5" s="22">
        <v>0.03819444444444444</v>
      </c>
      <c r="F5" t="s">
        <v>8</v>
      </c>
      <c r="G5" t="s">
        <v>19</v>
      </c>
      <c r="H5" s="29"/>
      <c r="I5" s="35"/>
      <c r="J5" s="16">
        <f>E5-H5</f>
        <v>0.03819444444444444</v>
      </c>
      <c r="L5" t="s">
        <v>97</v>
      </c>
      <c r="N5">
        <v>27</v>
      </c>
    </row>
    <row r="6" spans="1:14" ht="15.75" customHeight="1">
      <c r="A6">
        <v>3</v>
      </c>
      <c r="B6" t="s">
        <v>5</v>
      </c>
      <c r="C6" t="s">
        <v>23</v>
      </c>
      <c r="D6" t="s">
        <v>21</v>
      </c>
      <c r="E6" s="22">
        <v>0.0416550925925926</v>
      </c>
      <c r="F6" t="s">
        <v>8</v>
      </c>
      <c r="G6" t="s">
        <v>19</v>
      </c>
      <c r="H6" s="29">
        <v>0.042187499999999996</v>
      </c>
      <c r="I6" s="35"/>
      <c r="J6" s="16">
        <f>H6-E6</f>
        <v>0.0005324074074073981</v>
      </c>
      <c r="L6" t="s">
        <v>98</v>
      </c>
      <c r="N6">
        <v>1</v>
      </c>
    </row>
    <row r="7" spans="1:14" ht="15.75" customHeight="1" thickBot="1">
      <c r="A7">
        <v>4</v>
      </c>
      <c r="B7" s="5" t="s">
        <v>3</v>
      </c>
      <c r="C7" t="s">
        <v>13</v>
      </c>
      <c r="D7" t="s">
        <v>21</v>
      </c>
      <c r="E7" s="22">
        <v>0.036111111111111115</v>
      </c>
      <c r="F7" t="s">
        <v>8</v>
      </c>
      <c r="G7" t="s">
        <v>19</v>
      </c>
      <c r="H7" s="29">
        <v>0.03619212962962963</v>
      </c>
      <c r="I7" s="35"/>
      <c r="J7" s="16">
        <f>H7-E7</f>
        <v>8.101851851851499E-05</v>
      </c>
      <c r="K7" t="s">
        <v>106</v>
      </c>
      <c r="L7" t="s">
        <v>99</v>
      </c>
      <c r="N7">
        <v>15</v>
      </c>
    </row>
    <row r="8" spans="1:14" ht="15.75" customHeight="1" thickTop="1">
      <c r="A8">
        <v>5</v>
      </c>
      <c r="B8" t="s">
        <v>58</v>
      </c>
      <c r="C8" t="s">
        <v>13</v>
      </c>
      <c r="D8" t="s">
        <v>22</v>
      </c>
      <c r="E8" s="22">
        <v>0.03401620370370371</v>
      </c>
      <c r="F8" t="s">
        <v>8</v>
      </c>
      <c r="G8" t="s">
        <v>19</v>
      </c>
      <c r="H8" s="29">
        <v>0.033310185185185186</v>
      </c>
      <c r="I8" s="35"/>
      <c r="J8" s="16">
        <f aca="true" t="shared" si="0" ref="J8:J17">E8-H8</f>
        <v>0.0007060185185185225</v>
      </c>
      <c r="N8" s="1">
        <f>SUM(N5:N7)</f>
        <v>43</v>
      </c>
    </row>
    <row r="9" spans="1:10" ht="15.75" customHeight="1">
      <c r="A9">
        <v>6</v>
      </c>
      <c r="B9" t="s">
        <v>59</v>
      </c>
      <c r="C9" t="s">
        <v>14</v>
      </c>
      <c r="D9" t="s">
        <v>21</v>
      </c>
      <c r="E9" s="22">
        <v>0.040046296296296295</v>
      </c>
      <c r="F9" t="s">
        <v>8</v>
      </c>
      <c r="G9" t="s">
        <v>19</v>
      </c>
      <c r="H9" s="29">
        <v>0.040219907407407406</v>
      </c>
      <c r="I9" s="35"/>
      <c r="J9" s="16">
        <f>H9-E9</f>
        <v>0.0001736111111111105</v>
      </c>
    </row>
    <row r="10" spans="1:15" ht="15.75" customHeight="1">
      <c r="A10">
        <v>7</v>
      </c>
      <c r="B10" t="s">
        <v>2</v>
      </c>
      <c r="C10" t="s">
        <v>15</v>
      </c>
      <c r="D10" t="s">
        <v>22</v>
      </c>
      <c r="E10" s="22">
        <v>0.030555555555555555</v>
      </c>
      <c r="F10" t="s">
        <v>8</v>
      </c>
      <c r="G10" t="s">
        <v>19</v>
      </c>
      <c r="H10" s="29">
        <v>0.02971064814814815</v>
      </c>
      <c r="I10" s="35"/>
      <c r="J10" s="16">
        <f t="shared" si="0"/>
        <v>0.0008449074074074053</v>
      </c>
      <c r="L10" t="s">
        <v>18</v>
      </c>
      <c r="N10">
        <v>0</v>
      </c>
      <c r="O10" t="s">
        <v>54</v>
      </c>
    </row>
    <row r="11" spans="1:15" ht="15.75" customHeight="1">
      <c r="A11">
        <v>8</v>
      </c>
      <c r="B11" t="s">
        <v>114</v>
      </c>
      <c r="C11" t="s">
        <v>15</v>
      </c>
      <c r="D11" t="s">
        <v>21</v>
      </c>
      <c r="E11" s="22">
        <v>0.03819444444444444</v>
      </c>
      <c r="F11" t="s">
        <v>8</v>
      </c>
      <c r="G11" t="s">
        <v>19</v>
      </c>
      <c r="H11" s="29">
        <v>0.03936342592592592</v>
      </c>
      <c r="I11" s="35"/>
      <c r="J11" s="16">
        <f>H11-E11</f>
        <v>0.0011689814814814792</v>
      </c>
      <c r="L11" t="s">
        <v>49</v>
      </c>
      <c r="N11">
        <v>0</v>
      </c>
      <c r="O11" t="s">
        <v>54</v>
      </c>
    </row>
    <row r="12" spans="1:15" ht="15.75" customHeight="1">
      <c r="A12">
        <v>9</v>
      </c>
      <c r="B12" t="s">
        <v>60</v>
      </c>
      <c r="C12" t="s">
        <v>15</v>
      </c>
      <c r="D12" t="s">
        <v>21</v>
      </c>
      <c r="E12" s="22">
        <v>0.044444444444444446</v>
      </c>
      <c r="F12" t="s">
        <v>8</v>
      </c>
      <c r="G12" t="s">
        <v>19</v>
      </c>
      <c r="H12" s="29">
        <v>0.043854166666666666</v>
      </c>
      <c r="I12" s="35"/>
      <c r="J12" s="16">
        <f t="shared" si="0"/>
        <v>0.0005902777777777798</v>
      </c>
      <c r="L12" t="s">
        <v>33</v>
      </c>
      <c r="N12">
        <v>0</v>
      </c>
      <c r="O12" t="s">
        <v>54</v>
      </c>
    </row>
    <row r="13" spans="1:15" ht="15.75" customHeight="1">
      <c r="A13">
        <v>10</v>
      </c>
      <c r="B13" t="s">
        <v>61</v>
      </c>
      <c r="C13" t="s">
        <v>16</v>
      </c>
      <c r="D13" t="s">
        <v>21</v>
      </c>
      <c r="E13" s="22">
        <v>0.052083333333333336</v>
      </c>
      <c r="F13" t="s">
        <v>8</v>
      </c>
      <c r="G13" t="s">
        <v>19</v>
      </c>
      <c r="H13" s="29">
        <v>0.04847222222222222</v>
      </c>
      <c r="I13" s="39"/>
      <c r="J13" s="16">
        <f t="shared" si="0"/>
        <v>0.0036111111111111135</v>
      </c>
      <c r="L13" t="s">
        <v>28</v>
      </c>
      <c r="N13">
        <v>0</v>
      </c>
      <c r="O13" t="s">
        <v>54</v>
      </c>
    </row>
    <row r="14" spans="1:15" ht="15.75" customHeight="1" thickBot="1">
      <c r="A14">
        <v>11</v>
      </c>
      <c r="B14" t="s">
        <v>1</v>
      </c>
      <c r="C14" t="s">
        <v>16</v>
      </c>
      <c r="D14" t="s">
        <v>22</v>
      </c>
      <c r="E14" s="55">
        <v>0.03194444444444445</v>
      </c>
      <c r="F14" t="s">
        <v>8</v>
      </c>
      <c r="G14" t="s">
        <v>19</v>
      </c>
      <c r="H14" s="29">
        <v>0.03166666666666667</v>
      </c>
      <c r="I14" s="35"/>
      <c r="J14" s="57">
        <f t="shared" si="0"/>
        <v>0.00027777777777777957</v>
      </c>
      <c r="L14" t="s">
        <v>31</v>
      </c>
      <c r="N14">
        <v>0</v>
      </c>
      <c r="O14" t="s">
        <v>54</v>
      </c>
    </row>
    <row r="15" spans="1:14" ht="15.75" customHeight="1" thickTop="1">
      <c r="A15">
        <v>12</v>
      </c>
      <c r="B15" t="s">
        <v>0</v>
      </c>
      <c r="C15" t="s">
        <v>16</v>
      </c>
      <c r="D15" t="s">
        <v>21</v>
      </c>
      <c r="E15" s="22">
        <v>0.03795138888888889</v>
      </c>
      <c r="F15" t="s">
        <v>8</v>
      </c>
      <c r="G15" t="s">
        <v>19</v>
      </c>
      <c r="H15" s="29">
        <v>0.03958333333333333</v>
      </c>
      <c r="I15" s="35"/>
      <c r="J15" s="16">
        <f>H15-E15</f>
        <v>0.0016319444444444428</v>
      </c>
      <c r="N15" s="1">
        <f>SUM(N8:N14)</f>
        <v>43</v>
      </c>
    </row>
    <row r="16" spans="1:10" ht="15.75" customHeight="1">
      <c r="A16">
        <v>13</v>
      </c>
      <c r="B16" t="s">
        <v>91</v>
      </c>
      <c r="C16" t="s">
        <v>92</v>
      </c>
      <c r="D16" t="s">
        <v>21</v>
      </c>
      <c r="E16" s="22">
        <v>0.07361111111111111</v>
      </c>
      <c r="F16" t="s">
        <v>8</v>
      </c>
      <c r="G16" t="s">
        <v>19</v>
      </c>
      <c r="H16" s="29">
        <v>0.06472222222222222</v>
      </c>
      <c r="I16" s="35"/>
      <c r="J16" s="16">
        <f t="shared" si="0"/>
        <v>0.00888888888888889</v>
      </c>
    </row>
    <row r="17" spans="1:14" ht="15.75" customHeight="1">
      <c r="A17">
        <v>14</v>
      </c>
      <c r="B17" s="5" t="s">
        <v>93</v>
      </c>
      <c r="C17" t="s">
        <v>51</v>
      </c>
      <c r="D17" t="s">
        <v>21</v>
      </c>
      <c r="E17" s="22">
        <v>0.07291666666666667</v>
      </c>
      <c r="F17" t="s">
        <v>8</v>
      </c>
      <c r="G17" t="s">
        <v>19</v>
      </c>
      <c r="H17" s="29">
        <v>0.06431712962962964</v>
      </c>
      <c r="I17" s="35"/>
      <c r="J17" s="16">
        <f t="shared" si="0"/>
        <v>0.00859953703703703</v>
      </c>
      <c r="L17" t="s">
        <v>52</v>
      </c>
      <c r="N17">
        <f>'M-Schol-B NVT'!A30+'J-Schol-B-C'!A30+'M-Schol-A-B-C'!A30+'J-Schol-A'!A30+'J-Jun-B NVT'!A30+'M-Jun-A&amp;B'!A30+'J-Jun-A&amp;B'!A30+'H-Senioren'!A22+'D-Algmeen'!A19+'H-Masters A'!A19+'H-Masters B&amp;C&amp;D'!A31</f>
        <v>0</v>
      </c>
    </row>
    <row r="18" spans="1:14" ht="15.75" customHeight="1" thickBot="1">
      <c r="A18">
        <v>15</v>
      </c>
      <c r="B18" t="s">
        <v>85</v>
      </c>
      <c r="C18" t="s">
        <v>16</v>
      </c>
      <c r="D18" t="s">
        <v>22</v>
      </c>
      <c r="F18" t="s">
        <v>45</v>
      </c>
      <c r="G18" t="s">
        <v>19</v>
      </c>
      <c r="H18" s="29">
        <v>0.033067129629629634</v>
      </c>
      <c r="I18" s="35"/>
      <c r="L18" s="3" t="s">
        <v>53</v>
      </c>
      <c r="N18">
        <v>0</v>
      </c>
    </row>
    <row r="19" spans="1:14" ht="15.75" customHeight="1" thickTop="1">
      <c r="A19">
        <v>16</v>
      </c>
      <c r="B19" t="s">
        <v>63</v>
      </c>
      <c r="C19" t="s">
        <v>17</v>
      </c>
      <c r="D19" t="s">
        <v>22</v>
      </c>
      <c r="F19" t="s">
        <v>87</v>
      </c>
      <c r="G19" t="s">
        <v>19</v>
      </c>
      <c r="H19" s="29">
        <v>0.03596064814814815</v>
      </c>
      <c r="I19" s="36"/>
      <c r="L19" s="6"/>
      <c r="N19" s="19">
        <f>SUM(N17:N18)</f>
        <v>0</v>
      </c>
    </row>
    <row r="20" spans="1:9" ht="15.75" customHeight="1">
      <c r="A20">
        <v>17</v>
      </c>
      <c r="B20" s="5" t="s">
        <v>64</v>
      </c>
      <c r="C20" t="s">
        <v>65</v>
      </c>
      <c r="D20" t="s">
        <v>21</v>
      </c>
      <c r="F20" t="s">
        <v>66</v>
      </c>
      <c r="G20" t="s">
        <v>19</v>
      </c>
      <c r="H20" s="29">
        <v>0.043090277777777776</v>
      </c>
      <c r="I20" s="36"/>
    </row>
    <row r="21" spans="1:12" ht="15.75" customHeight="1">
      <c r="A21">
        <v>18</v>
      </c>
      <c r="B21" t="s">
        <v>67</v>
      </c>
      <c r="C21" t="s">
        <v>23</v>
      </c>
      <c r="D21" t="s">
        <v>21</v>
      </c>
      <c r="F21" t="s">
        <v>72</v>
      </c>
      <c r="G21" t="s">
        <v>25</v>
      </c>
      <c r="H21" s="29">
        <v>0.0383912037037037</v>
      </c>
      <c r="I21" s="36"/>
      <c r="L21" s="6"/>
    </row>
    <row r="22" spans="1:9" ht="15.75" customHeight="1">
      <c r="A22">
        <v>19</v>
      </c>
      <c r="B22" t="s">
        <v>68</v>
      </c>
      <c r="C22" t="s">
        <v>14</v>
      </c>
      <c r="D22" t="s">
        <v>22</v>
      </c>
      <c r="F22" t="s">
        <v>72</v>
      </c>
      <c r="G22" t="s">
        <v>25</v>
      </c>
      <c r="H22" s="29">
        <v>0.03167824074074074</v>
      </c>
      <c r="I22" s="36"/>
    </row>
    <row r="23" spans="1:12" ht="15.75" customHeight="1">
      <c r="A23">
        <v>20</v>
      </c>
      <c r="B23" t="s">
        <v>69</v>
      </c>
      <c r="C23" t="s">
        <v>16</v>
      </c>
      <c r="D23" t="s">
        <v>22</v>
      </c>
      <c r="F23" t="s">
        <v>72</v>
      </c>
      <c r="G23" t="s">
        <v>25</v>
      </c>
      <c r="H23" s="29">
        <v>0.03353009259259259</v>
      </c>
      <c r="I23" s="36"/>
      <c r="L23" s="40"/>
    </row>
    <row r="24" spans="1:12" ht="15.75" customHeight="1">
      <c r="A24">
        <v>21</v>
      </c>
      <c r="B24" t="s">
        <v>70</v>
      </c>
      <c r="C24" t="s">
        <v>17</v>
      </c>
      <c r="D24" t="s">
        <v>22</v>
      </c>
      <c r="F24" t="s">
        <v>72</v>
      </c>
      <c r="G24" t="s">
        <v>25</v>
      </c>
      <c r="H24" s="29">
        <v>0.03753472222222222</v>
      </c>
      <c r="I24" s="36"/>
      <c r="L24" s="40"/>
    </row>
    <row r="25" spans="1:12" ht="15.75" customHeight="1">
      <c r="A25">
        <v>22</v>
      </c>
      <c r="B25" t="s">
        <v>57</v>
      </c>
      <c r="C25" t="s">
        <v>15</v>
      </c>
      <c r="D25" t="s">
        <v>21</v>
      </c>
      <c r="F25" t="s">
        <v>71</v>
      </c>
      <c r="G25" t="s">
        <v>25</v>
      </c>
      <c r="H25" s="29">
        <v>0.030833333333333334</v>
      </c>
      <c r="I25" s="36"/>
      <c r="L25" s="40"/>
    </row>
    <row r="26" spans="1:12" ht="15.75" customHeight="1">
      <c r="A26">
        <v>23</v>
      </c>
      <c r="B26" t="s">
        <v>56</v>
      </c>
      <c r="C26" t="s">
        <v>15</v>
      </c>
      <c r="D26" t="s">
        <v>21</v>
      </c>
      <c r="F26" t="s">
        <v>71</v>
      </c>
      <c r="G26" t="s">
        <v>25</v>
      </c>
      <c r="H26" s="29">
        <v>0.033541666666666664</v>
      </c>
      <c r="I26" s="36"/>
      <c r="L26" s="40"/>
    </row>
    <row r="27" spans="1:9" ht="15.75" customHeight="1">
      <c r="A27">
        <v>24</v>
      </c>
      <c r="B27" t="s">
        <v>73</v>
      </c>
      <c r="C27" t="s">
        <v>15</v>
      </c>
      <c r="D27" s="8" t="s">
        <v>22</v>
      </c>
      <c r="F27" t="s">
        <v>24</v>
      </c>
      <c r="G27" t="s">
        <v>25</v>
      </c>
      <c r="H27" s="29">
        <v>0.03045138888888889</v>
      </c>
      <c r="I27" s="36"/>
    </row>
    <row r="28" spans="1:12" ht="15.75" customHeight="1">
      <c r="A28">
        <v>25</v>
      </c>
      <c r="B28" t="s">
        <v>74</v>
      </c>
      <c r="C28" t="s">
        <v>51</v>
      </c>
      <c r="D28" s="4" t="s">
        <v>21</v>
      </c>
      <c r="F28" t="s">
        <v>24</v>
      </c>
      <c r="G28" t="s">
        <v>25</v>
      </c>
      <c r="H28" s="29">
        <v>0.045023148148148145</v>
      </c>
      <c r="I28" s="36"/>
      <c r="L28" s="41"/>
    </row>
    <row r="29" spans="1:9" ht="15.75" customHeight="1">
      <c r="A29">
        <v>26</v>
      </c>
      <c r="B29" t="s">
        <v>86</v>
      </c>
      <c r="C29" t="s">
        <v>12</v>
      </c>
      <c r="D29" s="4" t="s">
        <v>22</v>
      </c>
      <c r="F29" t="s">
        <v>27</v>
      </c>
      <c r="G29" t="s">
        <v>26</v>
      </c>
      <c r="H29" s="29">
        <v>0.03454861111111111</v>
      </c>
      <c r="I29" s="36"/>
    </row>
    <row r="30" spans="1:12" ht="15.75" customHeight="1" thickBot="1">
      <c r="A30">
        <v>27</v>
      </c>
      <c r="B30" t="s">
        <v>46</v>
      </c>
      <c r="C30" t="s">
        <v>17</v>
      </c>
      <c r="D30" s="4" t="s">
        <v>22</v>
      </c>
      <c r="F30" t="s">
        <v>27</v>
      </c>
      <c r="G30" t="s">
        <v>26</v>
      </c>
      <c r="H30" s="44">
        <v>0.03456018518518519</v>
      </c>
      <c r="I30" s="36"/>
      <c r="L30" s="42"/>
    </row>
    <row r="31" spans="1:12" ht="15.75" customHeight="1">
      <c r="A31" s="45">
        <v>28</v>
      </c>
      <c r="B31" s="45" t="s">
        <v>100</v>
      </c>
      <c r="C31" s="45" t="s">
        <v>15</v>
      </c>
      <c r="D31" s="45" t="s">
        <v>21</v>
      </c>
      <c r="E31" s="46"/>
      <c r="F31" s="45" t="s">
        <v>71</v>
      </c>
      <c r="G31" s="45" t="s">
        <v>25</v>
      </c>
      <c r="H31" s="47">
        <v>0.03283564814814815</v>
      </c>
      <c r="I31" s="48"/>
      <c r="J31" s="49"/>
      <c r="L31" s="42"/>
    </row>
    <row r="32" spans="1:12" ht="15.75" customHeight="1">
      <c r="A32">
        <v>29</v>
      </c>
      <c r="B32" s="6" t="s">
        <v>101</v>
      </c>
      <c r="C32" s="6" t="s">
        <v>15</v>
      </c>
      <c r="D32" s="4" t="s">
        <v>22</v>
      </c>
      <c r="F32" s="6" t="s">
        <v>102</v>
      </c>
      <c r="G32" s="6" t="s">
        <v>25</v>
      </c>
      <c r="H32" s="29">
        <v>0.032824074074074075</v>
      </c>
      <c r="I32" s="36"/>
      <c r="L32" s="42" t="s">
        <v>55</v>
      </c>
    </row>
    <row r="33" spans="1:12" ht="15.75" customHeight="1">
      <c r="A33">
        <v>30</v>
      </c>
      <c r="B33" s="6" t="s">
        <v>104</v>
      </c>
      <c r="C33" s="6" t="s">
        <v>16</v>
      </c>
      <c r="D33" s="4" t="s">
        <v>21</v>
      </c>
      <c r="F33" s="6" t="s">
        <v>66</v>
      </c>
      <c r="G33" s="6" t="s">
        <v>19</v>
      </c>
      <c r="H33" s="29">
        <v>0.036770833333333336</v>
      </c>
      <c r="I33" s="36"/>
      <c r="L33" s="42"/>
    </row>
    <row r="34" spans="1:12" ht="15.75" customHeight="1">
      <c r="A34">
        <v>31</v>
      </c>
      <c r="H34" s="29"/>
      <c r="I34" s="36"/>
      <c r="L34" s="42"/>
    </row>
    <row r="35" spans="1:9" ht="15.75" customHeight="1">
      <c r="A35">
        <v>32</v>
      </c>
      <c r="D35" s="4"/>
      <c r="H35" s="29"/>
      <c r="I35" s="36"/>
    </row>
    <row r="36" spans="1:9" ht="15.75" customHeight="1">
      <c r="A36">
        <v>33</v>
      </c>
      <c r="H36" s="29"/>
      <c r="I36" s="36"/>
    </row>
    <row r="37" spans="1:9" ht="15.75" customHeight="1">
      <c r="A37">
        <v>34</v>
      </c>
      <c r="H37" s="29"/>
      <c r="I37" s="36"/>
    </row>
    <row r="38" spans="1:9" ht="15.75" customHeight="1">
      <c r="A38">
        <v>35</v>
      </c>
      <c r="D38" s="4"/>
      <c r="H38" s="29"/>
      <c r="I38" s="36"/>
    </row>
    <row r="39" spans="1:9" ht="15.75" customHeight="1">
      <c r="A39">
        <v>36</v>
      </c>
      <c r="D39" s="8"/>
      <c r="H39" s="29"/>
      <c r="I39" s="36"/>
    </row>
    <row r="40" spans="1:9" ht="15.75" customHeight="1">
      <c r="A40">
        <v>37</v>
      </c>
      <c r="D40" s="4"/>
      <c r="H40" s="29"/>
      <c r="I40" s="36"/>
    </row>
    <row r="41" spans="1:9" ht="15.75" customHeight="1">
      <c r="A41">
        <v>38</v>
      </c>
      <c r="D41" s="4"/>
      <c r="H41" s="29"/>
      <c r="I41" s="36"/>
    </row>
    <row r="42" spans="1:9" ht="15.75" customHeight="1">
      <c r="A42">
        <v>39</v>
      </c>
      <c r="H42" s="29"/>
      <c r="I42" s="36"/>
    </row>
    <row r="43" spans="1:9" ht="15.75" customHeight="1">
      <c r="A43">
        <v>40</v>
      </c>
      <c r="H43" s="29"/>
      <c r="I43" s="36"/>
    </row>
    <row r="44" spans="4:9" ht="15.75" customHeight="1">
      <c r="D44" s="4"/>
      <c r="H44" s="29"/>
      <c r="I44" s="36"/>
    </row>
    <row r="45" spans="4:12" ht="15.75" customHeight="1">
      <c r="D45" s="8"/>
      <c r="H45" s="29"/>
      <c r="I45" s="36"/>
      <c r="L45" s="43"/>
    </row>
    <row r="46" spans="4:9" ht="15.75" customHeight="1">
      <c r="D46" s="8"/>
      <c r="H46" s="29"/>
      <c r="I46" s="36"/>
    </row>
    <row r="47" spans="4:9" ht="15.75" customHeight="1">
      <c r="D47" s="4"/>
      <c r="H47" s="29"/>
      <c r="I47" s="36"/>
    </row>
    <row r="48" spans="1:9" ht="15.75" customHeight="1">
      <c r="A48" s="10"/>
      <c r="B48" s="10"/>
      <c r="C48" s="10"/>
      <c r="D48" s="10"/>
      <c r="E48" s="23"/>
      <c r="F48" s="10"/>
      <c r="G48" s="10"/>
      <c r="H48" s="30"/>
      <c r="I48" s="36"/>
    </row>
    <row r="49" spans="1:9" ht="15.75" customHeight="1">
      <c r="A49" s="10"/>
      <c r="B49" s="10"/>
      <c r="C49" s="10"/>
      <c r="D49" s="10"/>
      <c r="E49" s="23"/>
      <c r="F49" s="10"/>
      <c r="G49" s="10"/>
      <c r="H49" s="30"/>
      <c r="I49" s="36"/>
    </row>
    <row r="50" spans="1:9" ht="15.75" customHeight="1">
      <c r="A50" s="10"/>
      <c r="B50" s="10"/>
      <c r="C50" s="10"/>
      <c r="D50" s="10"/>
      <c r="E50" s="23"/>
      <c r="F50" s="10"/>
      <c r="G50" s="10"/>
      <c r="H50" s="30"/>
      <c r="I50" s="36"/>
    </row>
    <row r="51" spans="1:9" ht="15.75" customHeight="1">
      <c r="A51" s="10"/>
      <c r="B51" s="10"/>
      <c r="C51" s="10"/>
      <c r="D51" s="10"/>
      <c r="E51" s="23"/>
      <c r="F51" s="10"/>
      <c r="G51" s="10"/>
      <c r="H51" s="30"/>
      <c r="I51" s="36"/>
    </row>
    <row r="52" spans="1:9" ht="15.75" customHeight="1">
      <c r="A52" s="10"/>
      <c r="B52" s="10"/>
      <c r="C52" s="10"/>
      <c r="D52" s="10"/>
      <c r="E52" s="23"/>
      <c r="F52" s="10"/>
      <c r="G52" s="10"/>
      <c r="H52" s="30"/>
      <c r="I52" s="36"/>
    </row>
    <row r="53" spans="1:9" ht="15.75" customHeight="1">
      <c r="A53" s="10"/>
      <c r="B53" s="10"/>
      <c r="C53" s="10"/>
      <c r="D53" s="10"/>
      <c r="E53" s="23"/>
      <c r="F53" s="10"/>
      <c r="G53" s="10"/>
      <c r="H53" s="30"/>
      <c r="I53" s="36"/>
    </row>
    <row r="54" spans="1:9" ht="15.75" customHeight="1">
      <c r="A54" s="10"/>
      <c r="B54" s="10"/>
      <c r="C54" s="10"/>
      <c r="D54" s="10"/>
      <c r="E54" s="23"/>
      <c r="F54" s="10"/>
      <c r="G54" s="10"/>
      <c r="H54" s="30"/>
      <c r="I54" s="36"/>
    </row>
    <row r="55" spans="1:10" ht="15.75" customHeight="1">
      <c r="A55" s="2" t="s">
        <v>38</v>
      </c>
      <c r="E55" s="24"/>
      <c r="H55" s="26" t="s">
        <v>34</v>
      </c>
      <c r="I55" s="32"/>
      <c r="J55" s="15"/>
    </row>
    <row r="56" spans="1:5" ht="15.75" customHeight="1">
      <c r="A56" s="2"/>
      <c r="E56" s="24"/>
    </row>
    <row r="57" spans="1:10" ht="15.75" customHeight="1">
      <c r="A57" s="7" t="s">
        <v>40</v>
      </c>
      <c r="B57" s="7" t="s">
        <v>32</v>
      </c>
      <c r="C57" s="7" t="s">
        <v>41</v>
      </c>
      <c r="D57" s="7" t="s">
        <v>42</v>
      </c>
      <c r="E57" s="21" t="s">
        <v>30</v>
      </c>
      <c r="F57" s="7" t="s">
        <v>43</v>
      </c>
      <c r="G57" s="7" t="s">
        <v>44</v>
      </c>
      <c r="H57" s="28" t="s">
        <v>36</v>
      </c>
      <c r="I57" s="34"/>
      <c r="J57" s="12" t="s">
        <v>37</v>
      </c>
    </row>
    <row r="58" spans="1:10" ht="15.75" customHeight="1">
      <c r="A58">
        <v>101</v>
      </c>
      <c r="H58" s="29"/>
      <c r="I58" s="35"/>
      <c r="J58"/>
    </row>
    <row r="59" spans="1:10" ht="15.75" customHeight="1">
      <c r="A59">
        <v>102</v>
      </c>
      <c r="E59"/>
      <c r="H59" s="29"/>
      <c r="I59" s="35"/>
      <c r="J59"/>
    </row>
    <row r="60" spans="1:10" ht="15.75" customHeight="1">
      <c r="A60">
        <v>103</v>
      </c>
      <c r="E60"/>
      <c r="H60" s="29"/>
      <c r="I60" s="35"/>
      <c r="J60"/>
    </row>
    <row r="61" spans="1:9" ht="15.75" customHeight="1">
      <c r="A61">
        <v>104</v>
      </c>
      <c r="E61"/>
      <c r="H61" s="29"/>
      <c r="I61" s="35"/>
    </row>
    <row r="62" spans="1:9" ht="15.75" customHeight="1">
      <c r="A62">
        <v>105</v>
      </c>
      <c r="E62"/>
      <c r="H62" s="29"/>
      <c r="I62" s="35"/>
    </row>
    <row r="63" spans="1:10" ht="15.75" customHeight="1">
      <c r="A63">
        <v>106</v>
      </c>
      <c r="B63" s="9"/>
      <c r="C63" s="9"/>
      <c r="D63" s="9"/>
      <c r="E63" s="25"/>
      <c r="F63" s="9"/>
      <c r="G63" s="9"/>
      <c r="H63" s="31"/>
      <c r="I63" s="38"/>
      <c r="J63" s="14"/>
    </row>
    <row r="64" spans="1:10" ht="15.75" customHeight="1">
      <c r="A64">
        <v>107</v>
      </c>
      <c r="B64" s="9"/>
      <c r="C64" s="9"/>
      <c r="D64" s="9"/>
      <c r="E64" s="25"/>
      <c r="F64" s="9"/>
      <c r="G64" s="9"/>
      <c r="H64" s="31"/>
      <c r="I64" s="37"/>
      <c r="J64" s="13"/>
    </row>
    <row r="65" spans="1:10" ht="15.75" customHeight="1">
      <c r="A65">
        <v>108</v>
      </c>
      <c r="B65" s="9"/>
      <c r="C65" s="9"/>
      <c r="D65" s="9"/>
      <c r="E65" s="25"/>
      <c r="F65" s="9"/>
      <c r="G65" s="9"/>
      <c r="H65" s="31"/>
      <c r="I65" s="37"/>
      <c r="J65" s="14"/>
    </row>
    <row r="66" spans="1:10" ht="15.75" customHeight="1">
      <c r="A66">
        <v>109</v>
      </c>
      <c r="B66" s="9"/>
      <c r="C66" s="9"/>
      <c r="D66" s="9"/>
      <c r="E66" s="25"/>
      <c r="F66" s="9"/>
      <c r="G66" s="9"/>
      <c r="H66" s="31"/>
      <c r="I66" s="37"/>
      <c r="J66" s="14"/>
    </row>
    <row r="67" spans="1:10" ht="15.75" customHeight="1">
      <c r="A67">
        <v>110</v>
      </c>
      <c r="B67" s="10"/>
      <c r="C67" s="10"/>
      <c r="D67" s="10"/>
      <c r="E67" s="23"/>
      <c r="F67" s="10"/>
      <c r="G67" s="10"/>
      <c r="H67" s="30"/>
      <c r="I67" s="38"/>
      <c r="J67" s="13"/>
    </row>
    <row r="68" ht="15.75" customHeight="1"/>
    <row r="69" spans="1:10" ht="12.75">
      <c r="A69" s="2" t="s">
        <v>29</v>
      </c>
      <c r="E69" s="24" t="s">
        <v>30</v>
      </c>
      <c r="H69" s="26" t="s">
        <v>34</v>
      </c>
      <c r="I69" s="32"/>
      <c r="J69" s="15"/>
    </row>
    <row r="70" spans="1:5" ht="12.75">
      <c r="A70" s="2"/>
      <c r="E70" s="24"/>
    </row>
    <row r="71" spans="1:10" ht="12.75">
      <c r="A71" s="7" t="s">
        <v>40</v>
      </c>
      <c r="B71" s="7" t="s">
        <v>32</v>
      </c>
      <c r="C71" s="7" t="s">
        <v>41</v>
      </c>
      <c r="D71" s="7" t="s">
        <v>42</v>
      </c>
      <c r="E71" s="21" t="s">
        <v>30</v>
      </c>
      <c r="F71" s="7" t="s">
        <v>43</v>
      </c>
      <c r="G71" s="7" t="s">
        <v>44</v>
      </c>
      <c r="H71" s="28" t="s">
        <v>36</v>
      </c>
      <c r="I71" s="34"/>
      <c r="J71" s="12" t="s">
        <v>37</v>
      </c>
    </row>
    <row r="72" spans="1:10" ht="16.5" customHeight="1">
      <c r="A72">
        <v>101</v>
      </c>
      <c r="B72" s="5" t="s">
        <v>96</v>
      </c>
      <c r="C72" t="s">
        <v>10</v>
      </c>
      <c r="D72" t="s">
        <v>21</v>
      </c>
      <c r="E72" s="22">
        <v>0.03819444444444444</v>
      </c>
      <c r="F72" t="s">
        <v>8</v>
      </c>
      <c r="G72" t="s">
        <v>19</v>
      </c>
      <c r="H72" s="29"/>
      <c r="I72" s="35"/>
      <c r="J72" s="16">
        <f>E72-H72</f>
        <v>0.03819444444444444</v>
      </c>
    </row>
    <row r="73" spans="1:10" ht="16.5" customHeight="1">
      <c r="A73">
        <v>102</v>
      </c>
      <c r="B73" s="5" t="s">
        <v>95</v>
      </c>
      <c r="C73" t="s">
        <v>10</v>
      </c>
      <c r="D73" t="s">
        <v>21</v>
      </c>
      <c r="E73" s="22">
        <v>0.017187499999999998</v>
      </c>
      <c r="F73" t="s">
        <v>8</v>
      </c>
      <c r="G73" t="s">
        <v>19</v>
      </c>
      <c r="H73" s="29">
        <v>0.0159375</v>
      </c>
      <c r="I73" s="35"/>
      <c r="J73" s="16">
        <f>E73-H73</f>
        <v>0.0012499999999999976</v>
      </c>
    </row>
    <row r="74" spans="1:10" ht="16.5" customHeight="1">
      <c r="A74">
        <v>103</v>
      </c>
      <c r="B74" s="5" t="s">
        <v>47</v>
      </c>
      <c r="C74" t="s">
        <v>9</v>
      </c>
      <c r="D74" t="s">
        <v>21</v>
      </c>
      <c r="E74" s="22">
        <v>0.03819444444444444</v>
      </c>
      <c r="F74" s="6" t="s">
        <v>8</v>
      </c>
      <c r="G74" s="6" t="s">
        <v>19</v>
      </c>
      <c r="H74" s="29"/>
      <c r="I74" s="35"/>
      <c r="J74" s="16">
        <f>E74-H74</f>
        <v>0.03819444444444444</v>
      </c>
    </row>
    <row r="75" spans="1:11" ht="16.5" customHeight="1">
      <c r="A75">
        <v>104</v>
      </c>
      <c r="B75" t="s">
        <v>7</v>
      </c>
      <c r="C75" t="s">
        <v>11</v>
      </c>
      <c r="D75" t="s">
        <v>21</v>
      </c>
      <c r="E75" s="22">
        <v>0.011805555555555555</v>
      </c>
      <c r="F75" t="s">
        <v>8</v>
      </c>
      <c r="G75" t="s">
        <v>19</v>
      </c>
      <c r="H75" s="29">
        <v>0.011481481481481483</v>
      </c>
      <c r="I75" s="35"/>
      <c r="J75" s="16">
        <f>E75-H75</f>
        <v>0.0003240740740740721</v>
      </c>
      <c r="K75" t="s">
        <v>106</v>
      </c>
    </row>
    <row r="76" spans="1:10" ht="16.5" customHeight="1">
      <c r="A76">
        <v>105</v>
      </c>
      <c r="B76" t="s">
        <v>6</v>
      </c>
      <c r="C76" t="s">
        <v>11</v>
      </c>
      <c r="D76" t="s">
        <v>21</v>
      </c>
      <c r="E76" s="22">
        <v>0.008333333333333333</v>
      </c>
      <c r="F76" t="s">
        <v>8</v>
      </c>
      <c r="G76" t="s">
        <v>19</v>
      </c>
      <c r="H76" s="29">
        <v>0.010983796296296297</v>
      </c>
      <c r="I76" s="35"/>
      <c r="J76" s="16">
        <f>H76-E76</f>
        <v>0.002650462962962964</v>
      </c>
    </row>
    <row r="77" spans="1:10" ht="16.5" customHeight="1">
      <c r="A77">
        <v>106</v>
      </c>
      <c r="B77" t="s">
        <v>88</v>
      </c>
      <c r="C77" t="s">
        <v>9</v>
      </c>
      <c r="D77" s="4" t="s">
        <v>21</v>
      </c>
      <c r="F77" t="s">
        <v>89</v>
      </c>
      <c r="G77" t="s">
        <v>19</v>
      </c>
      <c r="H77" s="29">
        <v>0.025868055555555557</v>
      </c>
      <c r="I77" s="35"/>
      <c r="J77"/>
    </row>
    <row r="78" spans="1:10" ht="16.5" customHeight="1">
      <c r="A78">
        <v>107</v>
      </c>
      <c r="B78" t="s">
        <v>75</v>
      </c>
      <c r="C78" t="s">
        <v>76</v>
      </c>
      <c r="D78" t="s">
        <v>21</v>
      </c>
      <c r="E78"/>
      <c r="F78" t="s">
        <v>24</v>
      </c>
      <c r="G78" t="s">
        <v>25</v>
      </c>
      <c r="H78" s="29">
        <v>0.012824074074074073</v>
      </c>
      <c r="I78" s="35"/>
      <c r="J78"/>
    </row>
    <row r="79" spans="1:10" ht="16.5" customHeight="1">
      <c r="A79">
        <v>108</v>
      </c>
      <c r="B79" t="s">
        <v>77</v>
      </c>
      <c r="C79" t="s">
        <v>78</v>
      </c>
      <c r="D79" t="s">
        <v>21</v>
      </c>
      <c r="E79"/>
      <c r="F79" t="s">
        <v>24</v>
      </c>
      <c r="G79" t="s">
        <v>25</v>
      </c>
      <c r="H79" s="29">
        <v>0.015324074074074073</v>
      </c>
      <c r="I79" s="35"/>
      <c r="J79"/>
    </row>
    <row r="80" spans="1:9" ht="16.5" customHeight="1">
      <c r="A80">
        <v>109</v>
      </c>
      <c r="B80" t="s">
        <v>79</v>
      </c>
      <c r="C80" t="s">
        <v>10</v>
      </c>
      <c r="D80" t="s">
        <v>21</v>
      </c>
      <c r="F80" t="s">
        <v>24</v>
      </c>
      <c r="G80" t="s">
        <v>25</v>
      </c>
      <c r="H80" s="29">
        <v>0.01564814814814815</v>
      </c>
      <c r="I80" s="35"/>
    </row>
    <row r="81" spans="1:9" ht="16.5" customHeight="1">
      <c r="A81">
        <v>110</v>
      </c>
      <c r="B81" t="s">
        <v>80</v>
      </c>
      <c r="C81" t="s">
        <v>10</v>
      </c>
      <c r="D81" t="s">
        <v>21</v>
      </c>
      <c r="F81" t="s">
        <v>24</v>
      </c>
      <c r="G81" t="s">
        <v>25</v>
      </c>
      <c r="H81" s="29">
        <v>0.010960648148148148</v>
      </c>
      <c r="I81" s="35"/>
    </row>
    <row r="82" spans="1:9" ht="16.5" customHeight="1">
      <c r="A82">
        <v>111</v>
      </c>
      <c r="B82" t="s">
        <v>81</v>
      </c>
      <c r="C82" t="s">
        <v>10</v>
      </c>
      <c r="D82" t="s">
        <v>21</v>
      </c>
      <c r="F82" t="s">
        <v>24</v>
      </c>
      <c r="G82" t="s">
        <v>25</v>
      </c>
      <c r="H82" s="29">
        <v>0.012418981481481482</v>
      </c>
      <c r="I82" s="35"/>
    </row>
    <row r="83" spans="1:9" ht="16.5" customHeight="1">
      <c r="A83">
        <v>112</v>
      </c>
      <c r="B83" t="s">
        <v>84</v>
      </c>
      <c r="C83" t="s">
        <v>10</v>
      </c>
      <c r="D83" t="s">
        <v>21</v>
      </c>
      <c r="F83" t="s">
        <v>71</v>
      </c>
      <c r="G83" t="s">
        <v>25</v>
      </c>
      <c r="H83" s="29">
        <v>0.011458333333333334</v>
      </c>
      <c r="I83" s="35"/>
    </row>
    <row r="84" spans="1:9" ht="16.5" customHeight="1">
      <c r="A84">
        <v>113</v>
      </c>
      <c r="B84" t="s">
        <v>83</v>
      </c>
      <c r="C84" t="s">
        <v>9</v>
      </c>
      <c r="D84" t="s">
        <v>22</v>
      </c>
      <c r="F84" t="s">
        <v>27</v>
      </c>
      <c r="G84" t="s">
        <v>25</v>
      </c>
      <c r="H84" s="29">
        <v>0.010798611111111111</v>
      </c>
      <c r="I84" s="35"/>
    </row>
    <row r="85" spans="1:9" ht="16.5" customHeight="1">
      <c r="A85">
        <v>114</v>
      </c>
      <c r="B85" t="s">
        <v>48</v>
      </c>
      <c r="C85" t="s">
        <v>11</v>
      </c>
      <c r="D85" s="4" t="s">
        <v>22</v>
      </c>
      <c r="F85" t="s">
        <v>27</v>
      </c>
      <c r="G85" t="s">
        <v>26</v>
      </c>
      <c r="H85" s="29">
        <v>0.009664351851851851</v>
      </c>
      <c r="I85" s="35"/>
    </row>
    <row r="86" spans="1:9" ht="16.5" customHeight="1">
      <c r="A86">
        <v>115</v>
      </c>
      <c r="B86" t="s">
        <v>82</v>
      </c>
      <c r="C86" t="s">
        <v>11</v>
      </c>
      <c r="D86" s="4" t="s">
        <v>22</v>
      </c>
      <c r="F86" t="s">
        <v>27</v>
      </c>
      <c r="G86" t="s">
        <v>26</v>
      </c>
      <c r="H86" s="29">
        <v>0.010023148148148147</v>
      </c>
      <c r="I86" s="35"/>
    </row>
    <row r="87" spans="1:10" ht="16.5" customHeight="1">
      <c r="A87">
        <v>116</v>
      </c>
      <c r="B87" t="s">
        <v>90</v>
      </c>
      <c r="C87" t="s">
        <v>94</v>
      </c>
      <c r="D87" t="s">
        <v>21</v>
      </c>
      <c r="E87" s="22">
        <v>0.03819444444444444</v>
      </c>
      <c r="F87" t="s">
        <v>8</v>
      </c>
      <c r="G87" t="s">
        <v>19</v>
      </c>
      <c r="H87" s="29">
        <v>0.025833333333333333</v>
      </c>
      <c r="I87" s="35"/>
      <c r="J87" s="16">
        <f>E87-H87</f>
        <v>0.012361111111111107</v>
      </c>
    </row>
    <row r="88" spans="1:9" ht="16.5" customHeight="1">
      <c r="A88">
        <v>117</v>
      </c>
      <c r="B88" t="s">
        <v>103</v>
      </c>
      <c r="C88" t="s">
        <v>9</v>
      </c>
      <c r="D88" t="s">
        <v>21</v>
      </c>
      <c r="F88" t="s">
        <v>71</v>
      </c>
      <c r="G88" t="s">
        <v>25</v>
      </c>
      <c r="H88" s="29">
        <v>0.011238425925925928</v>
      </c>
      <c r="I88" s="36"/>
    </row>
    <row r="89" spans="1:9" ht="16.5" customHeight="1">
      <c r="A89">
        <v>118</v>
      </c>
      <c r="H89" s="29"/>
      <c r="I89" s="36"/>
    </row>
    <row r="90" spans="1:9" ht="16.5" customHeight="1">
      <c r="A90">
        <v>119</v>
      </c>
      <c r="B90" s="5"/>
      <c r="H90" s="29"/>
      <c r="I90" s="36"/>
    </row>
    <row r="91" spans="1:9" ht="16.5" customHeight="1">
      <c r="A91">
        <v>120</v>
      </c>
      <c r="H91" s="29"/>
      <c r="I91" s="36"/>
    </row>
    <row r="92" spans="1:9" ht="16.5" customHeight="1">
      <c r="A92">
        <v>121</v>
      </c>
      <c r="H92" s="29"/>
      <c r="I92" s="36"/>
    </row>
    <row r="93" spans="1:9" ht="16.5" customHeight="1">
      <c r="A93">
        <v>122</v>
      </c>
      <c r="H93" s="29"/>
      <c r="I93" s="36"/>
    </row>
    <row r="94" spans="1:9" ht="16.5" customHeight="1">
      <c r="A94">
        <v>123</v>
      </c>
      <c r="D94" s="4"/>
      <c r="H94" s="29"/>
      <c r="I94" s="36"/>
    </row>
    <row r="95" spans="1:9" ht="16.5" customHeight="1">
      <c r="A95">
        <v>124</v>
      </c>
      <c r="H95" s="29"/>
      <c r="I95" s="36"/>
    </row>
    <row r="96" spans="1:9" ht="16.5" customHeight="1">
      <c r="A96">
        <v>125</v>
      </c>
      <c r="H96" s="29"/>
      <c r="I96" s="36"/>
    </row>
    <row r="97" spans="1:9" ht="18" customHeight="1">
      <c r="A97">
        <v>126</v>
      </c>
      <c r="B97" s="9"/>
      <c r="C97" s="9"/>
      <c r="D97" s="9"/>
      <c r="E97" s="25"/>
      <c r="F97" s="9"/>
      <c r="G97" s="9"/>
      <c r="H97" s="31"/>
      <c r="I97" s="36"/>
    </row>
    <row r="98" spans="1:10" ht="18" customHeight="1">
      <c r="A98">
        <v>127</v>
      </c>
      <c r="B98" s="9"/>
      <c r="C98" s="9"/>
      <c r="D98" s="9"/>
      <c r="E98" s="25"/>
      <c r="F98" s="9"/>
      <c r="G98" s="9"/>
      <c r="H98" s="31"/>
      <c r="I98" s="38"/>
      <c r="J98" s="13"/>
    </row>
    <row r="99" spans="1:10" ht="18" customHeight="1">
      <c r="A99">
        <v>128</v>
      </c>
      <c r="B99" s="9"/>
      <c r="C99" s="9"/>
      <c r="D99" s="9"/>
      <c r="E99" s="25"/>
      <c r="F99" s="9"/>
      <c r="G99" s="9"/>
      <c r="H99" s="31"/>
      <c r="I99" s="37"/>
      <c r="J99" s="14"/>
    </row>
    <row r="100" spans="1:10" ht="18" customHeight="1">
      <c r="A100">
        <v>129</v>
      </c>
      <c r="B100" s="9"/>
      <c r="C100" s="9"/>
      <c r="D100" s="9"/>
      <c r="E100" s="25"/>
      <c r="F100" s="9"/>
      <c r="G100" s="9"/>
      <c r="H100" s="31"/>
      <c r="I100" s="37"/>
      <c r="J100" s="14"/>
    </row>
    <row r="101" spans="1:10" ht="18" customHeight="1">
      <c r="A101">
        <v>130</v>
      </c>
      <c r="B101" s="9"/>
      <c r="C101" s="9"/>
      <c r="D101" s="9"/>
      <c r="E101" s="25"/>
      <c r="F101" s="9"/>
      <c r="G101" s="9"/>
      <c r="H101" s="31"/>
      <c r="I101" s="37"/>
      <c r="J101" s="14"/>
    </row>
    <row r="102" spans="1:10" ht="18" customHeight="1">
      <c r="A102">
        <v>131</v>
      </c>
      <c r="B102" s="10"/>
      <c r="C102" s="10"/>
      <c r="D102" s="10"/>
      <c r="E102" s="23"/>
      <c r="F102" s="10"/>
      <c r="G102" s="10"/>
      <c r="H102" s="30"/>
      <c r="I102" s="38"/>
      <c r="J102" s="13"/>
    </row>
    <row r="103" spans="1:10" ht="18" customHeight="1">
      <c r="A103">
        <v>132</v>
      </c>
      <c r="B103" s="9"/>
      <c r="C103" s="9"/>
      <c r="D103" s="9"/>
      <c r="E103" s="25"/>
      <c r="F103" s="9"/>
      <c r="G103" s="9"/>
      <c r="H103" s="31"/>
      <c r="I103" s="37"/>
      <c r="J103" s="14"/>
    </row>
    <row r="104" spans="1:10" ht="18" customHeight="1">
      <c r="A104">
        <v>133</v>
      </c>
      <c r="B104" s="9"/>
      <c r="C104" s="9"/>
      <c r="D104" s="9"/>
      <c r="E104" s="25"/>
      <c r="F104" s="9"/>
      <c r="G104" s="9"/>
      <c r="H104" s="31"/>
      <c r="I104" s="37"/>
      <c r="J104" s="14"/>
    </row>
    <row r="105" spans="1:10" ht="18" customHeight="1">
      <c r="A105">
        <v>134</v>
      </c>
      <c r="B105" s="9"/>
      <c r="C105" s="9"/>
      <c r="D105" s="9"/>
      <c r="E105" s="25"/>
      <c r="F105" s="9"/>
      <c r="G105" s="9"/>
      <c r="H105" s="31"/>
      <c r="I105" s="37"/>
      <c r="J105" s="14"/>
    </row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</sheetData>
  <sheetProtection/>
  <printOptions/>
  <pageMargins left="0.24" right="0.25" top="0.33" bottom="0.24" header="0.2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L27" sqref="L27"/>
    </sheetView>
  </sheetViews>
  <sheetFormatPr defaultColWidth="11.421875" defaultRowHeight="12.75"/>
  <cols>
    <col min="1" max="1" width="4.140625" style="17" customWidth="1"/>
    <col min="2" max="2" width="18.57421875" style="17" customWidth="1"/>
    <col min="3" max="3" width="12.421875" style="17" customWidth="1"/>
    <col min="4" max="4" width="7.57421875" style="17" customWidth="1"/>
    <col min="5" max="5" width="9.140625" style="18" customWidth="1"/>
    <col min="6" max="6" width="13.8515625" style="17" customWidth="1"/>
    <col min="7" max="7" width="5.8515625" style="17" customWidth="1"/>
    <col min="8" max="9" width="9.140625" style="18" customWidth="1"/>
    <col min="10" max="10" width="4.140625" style="17" customWidth="1"/>
    <col min="11" max="16384" width="9.140625" style="17" customWidth="1"/>
  </cols>
  <sheetData>
    <row r="1" spans="1:10" ht="12.75">
      <c r="A1" s="7" t="s">
        <v>40</v>
      </c>
      <c r="B1" s="7" t="s">
        <v>32</v>
      </c>
      <c r="C1" s="7" t="s">
        <v>41</v>
      </c>
      <c r="D1" s="7" t="s">
        <v>42</v>
      </c>
      <c r="E1" s="12" t="s">
        <v>30</v>
      </c>
      <c r="F1" s="7" t="s">
        <v>43</v>
      </c>
      <c r="G1" s="7" t="s">
        <v>44</v>
      </c>
      <c r="H1" s="12" t="s">
        <v>36</v>
      </c>
      <c r="I1" s="12" t="s">
        <v>37</v>
      </c>
      <c r="J1" s="12" t="s">
        <v>50</v>
      </c>
    </row>
    <row r="3" spans="1:10" ht="12.75">
      <c r="A3">
        <v>114</v>
      </c>
      <c r="B3" t="s">
        <v>48</v>
      </c>
      <c r="C3" t="s">
        <v>11</v>
      </c>
      <c r="D3" s="4" t="s">
        <v>22</v>
      </c>
      <c r="E3" s="50"/>
      <c r="F3" t="s">
        <v>27</v>
      </c>
      <c r="G3" t="s">
        <v>26</v>
      </c>
      <c r="H3" s="29">
        <v>0.009664351851851851</v>
      </c>
      <c r="I3" s="18">
        <f>'Deelname Zomercup 2008'!I5</f>
        <v>0</v>
      </c>
      <c r="J3" s="17">
        <v>1</v>
      </c>
    </row>
    <row r="4" spans="1:10" ht="12.75">
      <c r="A4">
        <v>115</v>
      </c>
      <c r="B4" t="s">
        <v>82</v>
      </c>
      <c r="C4" t="s">
        <v>11</v>
      </c>
      <c r="D4" s="4" t="s">
        <v>22</v>
      </c>
      <c r="E4" s="50"/>
      <c r="F4" t="s">
        <v>27</v>
      </c>
      <c r="G4" t="s">
        <v>26</v>
      </c>
      <c r="H4" s="29">
        <v>0.010023148148148147</v>
      </c>
      <c r="I4" s="18">
        <f>H4-H3</f>
        <v>0.0003587962962962963</v>
      </c>
      <c r="J4" s="17">
        <v>2</v>
      </c>
    </row>
    <row r="5" spans="1:10" ht="12.75">
      <c r="A5">
        <v>113</v>
      </c>
      <c r="B5" t="s">
        <v>83</v>
      </c>
      <c r="C5" t="s">
        <v>9</v>
      </c>
      <c r="D5" t="s">
        <v>22</v>
      </c>
      <c r="E5" s="50"/>
      <c r="F5" t="s">
        <v>27</v>
      </c>
      <c r="G5" t="s">
        <v>25</v>
      </c>
      <c r="H5" s="29">
        <v>0.010798611111111111</v>
      </c>
      <c r="I5" s="18">
        <f>H5-H3</f>
        <v>0.0011342592592592602</v>
      </c>
      <c r="J5" s="17">
        <v>3</v>
      </c>
    </row>
    <row r="6" spans="1:10" ht="12.75">
      <c r="A6">
        <v>110</v>
      </c>
      <c r="B6" t="s">
        <v>80</v>
      </c>
      <c r="C6" t="s">
        <v>10</v>
      </c>
      <c r="D6" t="s">
        <v>21</v>
      </c>
      <c r="E6" s="50"/>
      <c r="F6" t="s">
        <v>24</v>
      </c>
      <c r="G6" t="s">
        <v>25</v>
      </c>
      <c r="H6" s="29">
        <v>0.010960648148148148</v>
      </c>
      <c r="I6" s="18">
        <f>H6-H3</f>
        <v>0.0012962962962962971</v>
      </c>
      <c r="J6" s="17">
        <v>4</v>
      </c>
    </row>
    <row r="7" spans="1:10" ht="12.75">
      <c r="A7">
        <v>105</v>
      </c>
      <c r="B7" t="s">
        <v>6</v>
      </c>
      <c r="C7" t="s">
        <v>11</v>
      </c>
      <c r="D7" t="s">
        <v>21</v>
      </c>
      <c r="E7" s="22">
        <v>0.008333333333333333</v>
      </c>
      <c r="F7" t="s">
        <v>8</v>
      </c>
      <c r="G7" t="s">
        <v>19</v>
      </c>
      <c r="H7" s="29">
        <v>0.010983796296296297</v>
      </c>
      <c r="I7" s="18">
        <f>H7-H3</f>
        <v>0.001319444444444446</v>
      </c>
      <c r="J7" s="17">
        <v>5</v>
      </c>
    </row>
    <row r="8" spans="1:10" ht="12.75">
      <c r="A8">
        <v>117</v>
      </c>
      <c r="B8" t="s">
        <v>103</v>
      </c>
      <c r="C8" t="s">
        <v>9</v>
      </c>
      <c r="D8" t="s">
        <v>21</v>
      </c>
      <c r="E8" s="50"/>
      <c r="F8" t="s">
        <v>71</v>
      </c>
      <c r="G8" t="s">
        <v>25</v>
      </c>
      <c r="H8" s="29">
        <v>0.011238425925925928</v>
      </c>
      <c r="I8" s="18">
        <f>H8-H3</f>
        <v>0.0015740740740740767</v>
      </c>
      <c r="J8" s="17">
        <v>6</v>
      </c>
    </row>
    <row r="9" spans="1:10" ht="12.75">
      <c r="A9">
        <v>112</v>
      </c>
      <c r="B9" t="s">
        <v>84</v>
      </c>
      <c r="C9" t="s">
        <v>10</v>
      </c>
      <c r="D9" t="s">
        <v>21</v>
      </c>
      <c r="E9" s="50"/>
      <c r="F9" t="s">
        <v>71</v>
      </c>
      <c r="G9" t="s">
        <v>25</v>
      </c>
      <c r="H9" s="29">
        <v>0.011458333333333334</v>
      </c>
      <c r="I9" s="18">
        <f>H9-H3</f>
        <v>0.0017939814814814832</v>
      </c>
      <c r="J9" s="17">
        <v>7</v>
      </c>
    </row>
    <row r="10" spans="1:10" ht="12.75">
      <c r="A10">
        <v>104</v>
      </c>
      <c r="B10" t="s">
        <v>7</v>
      </c>
      <c r="C10" t="s">
        <v>11</v>
      </c>
      <c r="D10" t="s">
        <v>21</v>
      </c>
      <c r="E10" s="22">
        <v>0.011805555555555555</v>
      </c>
      <c r="F10" t="s">
        <v>8</v>
      </c>
      <c r="G10" t="s">
        <v>19</v>
      </c>
      <c r="H10" s="29">
        <v>0.011481481481481483</v>
      </c>
      <c r="I10" s="18">
        <f>H10-H3</f>
        <v>0.001817129629629632</v>
      </c>
      <c r="J10" s="17">
        <v>8</v>
      </c>
    </row>
    <row r="11" spans="1:10" ht="12.75">
      <c r="A11">
        <v>111</v>
      </c>
      <c r="B11" t="s">
        <v>81</v>
      </c>
      <c r="C11" t="s">
        <v>10</v>
      </c>
      <c r="D11" t="s">
        <v>21</v>
      </c>
      <c r="E11" s="50"/>
      <c r="F11" t="s">
        <v>24</v>
      </c>
      <c r="G11" t="s">
        <v>25</v>
      </c>
      <c r="H11" s="29">
        <v>0.012418981481481482</v>
      </c>
      <c r="I11" s="18">
        <f>H11-H3</f>
        <v>0.002754629629629631</v>
      </c>
      <c r="J11" s="17">
        <v>9</v>
      </c>
    </row>
    <row r="12" spans="1:10" ht="12.75">
      <c r="A12">
        <v>107</v>
      </c>
      <c r="B12" t="s">
        <v>75</v>
      </c>
      <c r="C12" t="s">
        <v>76</v>
      </c>
      <c r="D12" t="s">
        <v>21</v>
      </c>
      <c r="E12" s="56"/>
      <c r="F12" t="s">
        <v>24</v>
      </c>
      <c r="G12" t="s">
        <v>25</v>
      </c>
      <c r="H12" s="29">
        <v>0.012824074074074073</v>
      </c>
      <c r="I12" s="18">
        <f>H12-H3</f>
        <v>0.0031597222222222218</v>
      </c>
      <c r="J12" s="17">
        <v>10</v>
      </c>
    </row>
    <row r="13" spans="1:10" ht="12.75">
      <c r="A13">
        <v>108</v>
      </c>
      <c r="B13" t="s">
        <v>77</v>
      </c>
      <c r="C13" t="s">
        <v>78</v>
      </c>
      <c r="D13" t="s">
        <v>21</v>
      </c>
      <c r="E13" s="56"/>
      <c r="F13" t="s">
        <v>24</v>
      </c>
      <c r="G13" t="s">
        <v>25</v>
      </c>
      <c r="H13" s="29">
        <v>0.015324074074074073</v>
      </c>
      <c r="I13" s="18">
        <f>H13-H3</f>
        <v>0.005659722222222222</v>
      </c>
      <c r="J13" s="17">
        <v>11</v>
      </c>
    </row>
    <row r="14" spans="1:10" ht="12.75">
      <c r="A14">
        <v>109</v>
      </c>
      <c r="B14" t="s">
        <v>79</v>
      </c>
      <c r="C14" t="s">
        <v>10</v>
      </c>
      <c r="D14" t="s">
        <v>21</v>
      </c>
      <c r="E14" s="50"/>
      <c r="F14" t="s">
        <v>24</v>
      </c>
      <c r="G14" t="s">
        <v>25</v>
      </c>
      <c r="H14" s="29">
        <v>0.01564814814814815</v>
      </c>
      <c r="I14" s="18">
        <f>H14-H3</f>
        <v>0.0059837962962962996</v>
      </c>
      <c r="J14" s="17">
        <v>12</v>
      </c>
    </row>
    <row r="15" spans="1:10" ht="12.75">
      <c r="A15">
        <v>102</v>
      </c>
      <c r="B15" s="5" t="s">
        <v>95</v>
      </c>
      <c r="C15" t="s">
        <v>10</v>
      </c>
      <c r="D15" t="s">
        <v>21</v>
      </c>
      <c r="E15" s="22">
        <v>0.017187499999999998</v>
      </c>
      <c r="F15" t="s">
        <v>8</v>
      </c>
      <c r="G15" t="s">
        <v>19</v>
      </c>
      <c r="H15" s="29">
        <v>0.0159375</v>
      </c>
      <c r="I15" s="18">
        <f>H15-H3</f>
        <v>0.006273148148148149</v>
      </c>
      <c r="J15" s="17">
        <v>13</v>
      </c>
    </row>
    <row r="16" spans="1:10" ht="12.75">
      <c r="A16">
        <v>116</v>
      </c>
      <c r="B16" t="s">
        <v>90</v>
      </c>
      <c r="C16" t="s">
        <v>94</v>
      </c>
      <c r="D16" t="s">
        <v>21</v>
      </c>
      <c r="E16" s="22">
        <v>0.03819444444444444</v>
      </c>
      <c r="F16" t="s">
        <v>8</v>
      </c>
      <c r="G16" t="s">
        <v>19</v>
      </c>
      <c r="H16" s="29">
        <v>0.025833333333333333</v>
      </c>
      <c r="I16" s="18">
        <f>H16-H3</f>
        <v>0.016168981481481482</v>
      </c>
      <c r="J16" s="17">
        <v>14</v>
      </c>
    </row>
    <row r="17" spans="1:10" ht="12.75">
      <c r="A17">
        <v>106</v>
      </c>
      <c r="B17" t="s">
        <v>88</v>
      </c>
      <c r="C17" t="s">
        <v>9</v>
      </c>
      <c r="D17" s="4" t="s">
        <v>21</v>
      </c>
      <c r="E17" s="50"/>
      <c r="F17" t="s">
        <v>89</v>
      </c>
      <c r="G17" t="s">
        <v>19</v>
      </c>
      <c r="H17" s="29">
        <v>0.025868055555555557</v>
      </c>
      <c r="I17" s="18">
        <f>H17-H3</f>
        <v>0.016203703703703706</v>
      </c>
      <c r="J17" s="17">
        <v>15</v>
      </c>
    </row>
    <row r="18" spans="1:10" ht="12.75">
      <c r="A18">
        <v>101</v>
      </c>
      <c r="B18" s="5" t="s">
        <v>96</v>
      </c>
      <c r="C18" t="s">
        <v>10</v>
      </c>
      <c r="D18" t="s">
        <v>21</v>
      </c>
      <c r="E18" s="22">
        <v>0.03819444444444444</v>
      </c>
      <c r="F18" t="s">
        <v>8</v>
      </c>
      <c r="G18" t="s">
        <v>19</v>
      </c>
      <c r="H18" s="54" t="s">
        <v>105</v>
      </c>
      <c r="I18" s="18">
        <v>0</v>
      </c>
      <c r="J18" s="17">
        <v>16</v>
      </c>
    </row>
    <row r="19" spans="1:10" ht="12.75">
      <c r="A19">
        <v>103</v>
      </c>
      <c r="B19" s="5" t="s">
        <v>47</v>
      </c>
      <c r="C19" t="s">
        <v>9</v>
      </c>
      <c r="D19" t="s">
        <v>21</v>
      </c>
      <c r="E19" s="22">
        <v>0.03819444444444444</v>
      </c>
      <c r="F19" s="6" t="s">
        <v>8</v>
      </c>
      <c r="G19" s="6" t="s">
        <v>19</v>
      </c>
      <c r="H19" s="54" t="s">
        <v>105</v>
      </c>
      <c r="I19" s="18">
        <v>0</v>
      </c>
      <c r="J19" s="17">
        <v>17</v>
      </c>
    </row>
    <row r="20" ht="12.75">
      <c r="I20" s="17"/>
    </row>
  </sheetData>
  <sheetProtection/>
  <printOptions/>
  <pageMargins left="0.38" right="0.44" top="1" bottom="1" header="0.5" footer="0.5"/>
  <pageSetup horizontalDpi="600" verticalDpi="600" orientation="portrait" paperSize="9" r:id="rId1"/>
  <headerFooter alignWithMargins="0">
    <oddHeader>&amp;L&amp;F&amp;C&amp;A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"/>
  <sheetViews>
    <sheetView zoomScalePageLayoutView="0" workbookViewId="0" topLeftCell="A1">
      <selection activeCell="A30" sqref="A30"/>
    </sheetView>
  </sheetViews>
  <sheetFormatPr defaultColWidth="11.421875" defaultRowHeight="12.75"/>
  <cols>
    <col min="1" max="1" width="9.140625" style="17" customWidth="1"/>
    <col min="2" max="2" width="19.7109375" style="17" customWidth="1"/>
    <col min="3" max="3" width="12.7109375" style="17" customWidth="1"/>
    <col min="4" max="4" width="9.140625" style="17" customWidth="1"/>
    <col min="5" max="5" width="9.140625" style="18" customWidth="1"/>
    <col min="6" max="6" width="14.7109375" style="17" customWidth="1"/>
    <col min="7" max="7" width="9.140625" style="17" customWidth="1"/>
    <col min="8" max="9" width="9.140625" style="18" customWidth="1"/>
    <col min="10" max="16384" width="9.140625" style="17" customWidth="1"/>
  </cols>
  <sheetData>
    <row r="1" spans="1:10" ht="12.75">
      <c r="A1" s="7" t="s">
        <v>40</v>
      </c>
      <c r="B1" s="7" t="s">
        <v>32</v>
      </c>
      <c r="C1" s="7" t="s">
        <v>41</v>
      </c>
      <c r="D1" s="7" t="s">
        <v>42</v>
      </c>
      <c r="E1" s="12" t="s">
        <v>30</v>
      </c>
      <c r="F1" s="7" t="s">
        <v>43</v>
      </c>
      <c r="G1" s="7" t="s">
        <v>44</v>
      </c>
      <c r="H1" s="12" t="s">
        <v>36</v>
      </c>
      <c r="I1" s="12" t="s">
        <v>37</v>
      </c>
      <c r="J1" s="12" t="s">
        <v>50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&amp;L&amp;F&amp;C&amp;A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A30" sqref="A30"/>
    </sheetView>
  </sheetViews>
  <sheetFormatPr defaultColWidth="11.421875" defaultRowHeight="12.75"/>
  <cols>
    <col min="1" max="1" width="9.140625" style="17" customWidth="1"/>
    <col min="2" max="2" width="19.7109375" style="17" customWidth="1"/>
    <col min="3" max="3" width="12.7109375" style="17" customWidth="1"/>
    <col min="4" max="4" width="9.140625" style="17" customWidth="1"/>
    <col min="5" max="5" width="9.140625" style="18" customWidth="1"/>
    <col min="6" max="6" width="14.7109375" style="17" customWidth="1"/>
    <col min="7" max="7" width="9.140625" style="17" customWidth="1"/>
    <col min="8" max="9" width="9.140625" style="18" customWidth="1"/>
    <col min="10" max="16384" width="9.140625" style="17" customWidth="1"/>
  </cols>
  <sheetData>
    <row r="1" spans="1:10" ht="12.75">
      <c r="A1" s="7" t="s">
        <v>40</v>
      </c>
      <c r="B1" s="7" t="s">
        <v>32</v>
      </c>
      <c r="C1" s="7" t="s">
        <v>41</v>
      </c>
      <c r="D1" s="7" t="s">
        <v>42</v>
      </c>
      <c r="E1" s="12" t="s">
        <v>30</v>
      </c>
      <c r="F1" s="7" t="s">
        <v>43</v>
      </c>
      <c r="G1" s="7" t="s">
        <v>44</v>
      </c>
      <c r="H1" s="12" t="s">
        <v>36</v>
      </c>
      <c r="I1" s="12" t="s">
        <v>37</v>
      </c>
      <c r="J1" s="12" t="s">
        <v>50</v>
      </c>
    </row>
    <row r="2" spans="1:10" ht="12.75">
      <c r="A2" s="17">
        <f>'Deelname Zomercup 2008'!A81</f>
        <v>110</v>
      </c>
      <c r="B2" s="17" t="str">
        <f>'Deelname Zomercup 2008'!B81</f>
        <v>Roman Wirtz</v>
      </c>
      <c r="C2" s="17" t="str">
        <f>'Deelname Zomercup 2008'!C81</f>
        <v>J. Schol. B</v>
      </c>
      <c r="D2" s="17" t="str">
        <f>'Deelname Zomercup 2008'!D81</f>
        <v>Afvaart</v>
      </c>
      <c r="E2" s="18">
        <f>'Deelname Zomercup 2008'!E81</f>
        <v>0</v>
      </c>
      <c r="F2" s="17" t="str">
        <f>'Deelname Zomercup 2008'!F81</f>
        <v>FFB Bruehl</v>
      </c>
      <c r="G2" s="17" t="str">
        <f>'Deelname Zomercup 2008'!G81</f>
        <v>Dui</v>
      </c>
      <c r="H2" s="53">
        <f>'Deelname Zomercup 2008'!H81</f>
        <v>0.010960648148148148</v>
      </c>
      <c r="I2" s="18">
        <f>'Deelname Zomercup 2008'!I81</f>
        <v>0</v>
      </c>
      <c r="J2" s="17">
        <v>1</v>
      </c>
    </row>
    <row r="3" spans="1:10" ht="12.75">
      <c r="A3" s="17">
        <f>'Deelname Zomercup 2008'!A83</f>
        <v>112</v>
      </c>
      <c r="B3" s="17" t="str">
        <f>'Deelname Zomercup 2008'!B83</f>
        <v>Christopher Ruven</v>
      </c>
      <c r="C3" s="17" t="str">
        <f>'Deelname Zomercup 2008'!C83</f>
        <v>J. Schol. B</v>
      </c>
      <c r="D3" s="17" t="str">
        <f>'Deelname Zomercup 2008'!D83</f>
        <v>Afvaart</v>
      </c>
      <c r="E3" s="18">
        <f>'Deelname Zomercup 2008'!E83</f>
        <v>0</v>
      </c>
      <c r="F3" s="17" t="str">
        <f>'Deelname Zomercup 2008'!F83</f>
        <v>KSG Koln</v>
      </c>
      <c r="G3" s="17" t="str">
        <f>'Deelname Zomercup 2008'!G83</f>
        <v>Dui</v>
      </c>
      <c r="H3" s="53">
        <f>'Deelname Zomercup 2008'!H83</f>
        <v>0.011458333333333334</v>
      </c>
      <c r="I3" s="18">
        <f>'Deelname Zomercup 2008'!I83</f>
        <v>0</v>
      </c>
      <c r="J3" s="17">
        <v>2</v>
      </c>
    </row>
    <row r="4" spans="1:10" ht="12.75">
      <c r="A4" s="17">
        <f>'Deelname Zomercup 2008'!A82</f>
        <v>111</v>
      </c>
      <c r="B4" s="17" t="str">
        <f>'Deelname Zomercup 2008'!B82</f>
        <v>Younes Mhamel</v>
      </c>
      <c r="C4" s="17" t="str">
        <f>'Deelname Zomercup 2008'!C82</f>
        <v>J. Schol. B</v>
      </c>
      <c r="D4" s="17" t="str">
        <f>'Deelname Zomercup 2008'!D82</f>
        <v>Afvaart</v>
      </c>
      <c r="E4" s="18">
        <f>'Deelname Zomercup 2008'!E82</f>
        <v>0</v>
      </c>
      <c r="F4" s="17" t="str">
        <f>'Deelname Zomercup 2008'!F82</f>
        <v>FFB Bruehl</v>
      </c>
      <c r="G4" s="17" t="str">
        <f>'Deelname Zomercup 2008'!G82</f>
        <v>Dui</v>
      </c>
      <c r="H4" s="53">
        <f>'Deelname Zomercup 2008'!H82</f>
        <v>0.012418981481481482</v>
      </c>
      <c r="I4" s="18">
        <f>'Deelname Zomercup 2008'!I82</f>
        <v>0</v>
      </c>
      <c r="J4" s="17">
        <v>3</v>
      </c>
    </row>
    <row r="5" spans="1:10" ht="12.75">
      <c r="A5" s="17">
        <f>'Deelname Zomercup 2008'!A79</f>
        <v>108</v>
      </c>
      <c r="B5" s="17" t="str">
        <f>'Deelname Zomercup 2008'!B79</f>
        <v>Yacine Mhamel</v>
      </c>
      <c r="C5" s="17" t="str">
        <f>'Deelname Zomercup 2008'!C79</f>
        <v>J. Schol. C</v>
      </c>
      <c r="D5" s="17" t="str">
        <f>'Deelname Zomercup 2008'!D79</f>
        <v>Afvaart</v>
      </c>
      <c r="E5" s="18">
        <f>'Deelname Zomercup 2008'!E79</f>
        <v>0</v>
      </c>
      <c r="F5" s="17" t="str">
        <f>'Deelname Zomercup 2008'!F79</f>
        <v>FFB Bruehl</v>
      </c>
      <c r="G5" s="17" t="str">
        <f>'Deelname Zomercup 2008'!G79</f>
        <v>Dui</v>
      </c>
      <c r="H5" s="53">
        <f>'Deelname Zomercup 2008'!H79</f>
        <v>0.015324074074074073</v>
      </c>
      <c r="I5" s="18">
        <f>'Deelname Zomercup 2008'!I79</f>
        <v>0</v>
      </c>
      <c r="J5" s="17">
        <v>4</v>
      </c>
    </row>
    <row r="6" spans="1:10" ht="12.75">
      <c r="A6" s="17">
        <f>'Deelname Zomercup 2008'!A80</f>
        <v>109</v>
      </c>
      <c r="B6" s="17" t="str">
        <f>'Deelname Zomercup 2008'!B80</f>
        <v>Jakob Lindner</v>
      </c>
      <c r="C6" s="17" t="str">
        <f>'Deelname Zomercup 2008'!C80</f>
        <v>J. Schol. B</v>
      </c>
      <c r="D6" s="17" t="str">
        <f>'Deelname Zomercup 2008'!D80</f>
        <v>Afvaart</v>
      </c>
      <c r="E6" s="18">
        <f>'Deelname Zomercup 2008'!E80</f>
        <v>0</v>
      </c>
      <c r="F6" s="17" t="str">
        <f>'Deelname Zomercup 2008'!F80</f>
        <v>FFB Bruehl</v>
      </c>
      <c r="G6" s="17" t="str">
        <f>'Deelname Zomercup 2008'!G80</f>
        <v>Dui</v>
      </c>
      <c r="H6" s="53">
        <f>'Deelname Zomercup 2008'!H80</f>
        <v>0.01564814814814815</v>
      </c>
      <c r="I6" s="18">
        <f>'Deelname Zomercup 2008'!I80</f>
        <v>0</v>
      </c>
      <c r="J6" s="17">
        <v>5</v>
      </c>
    </row>
    <row r="7" spans="1:10" ht="12.75">
      <c r="A7" s="17">
        <f>'Deelname Zomercup 2008'!A73</f>
        <v>102</v>
      </c>
      <c r="B7" s="17" t="str">
        <f>'Deelname Zomercup 2008'!B73</f>
        <v>Ian de Klein</v>
      </c>
      <c r="C7" s="17" t="str">
        <f>'Deelname Zomercup 2008'!C73</f>
        <v>J. Schol. B</v>
      </c>
      <c r="D7" s="17" t="str">
        <f>'Deelname Zomercup 2008'!D73</f>
        <v>Afvaart</v>
      </c>
      <c r="E7" s="18">
        <f>'Deelname Zomercup 2008'!E73</f>
        <v>0.017187499999999998</v>
      </c>
      <c r="F7" s="17" t="str">
        <f>'Deelname Zomercup 2008'!F73</f>
        <v>Viking Venlo</v>
      </c>
      <c r="G7" s="17" t="str">
        <f>'Deelname Zomercup 2008'!G73</f>
        <v>NL</v>
      </c>
      <c r="H7" s="53">
        <f>'Deelname Zomercup 2008'!H73</f>
        <v>0.0159375</v>
      </c>
      <c r="I7" s="18">
        <f>'Deelname Zomercup 2008'!I73</f>
        <v>0</v>
      </c>
      <c r="J7" s="17">
        <v>6</v>
      </c>
    </row>
    <row r="8" spans="1:10" ht="12.75">
      <c r="A8" s="17">
        <f>'Deelname Zomercup 2008'!A72</f>
        <v>101</v>
      </c>
      <c r="B8" s="17" t="str">
        <f>'Deelname Zomercup 2008'!B72</f>
        <v>Ben Nieuweling</v>
      </c>
      <c r="C8" s="17" t="str">
        <f>'Deelname Zomercup 2008'!C72</f>
        <v>J. Schol. B</v>
      </c>
      <c r="D8" s="17" t="str">
        <f>'Deelname Zomercup 2008'!D72</f>
        <v>Afvaart</v>
      </c>
      <c r="E8" s="18">
        <f>'Deelname Zomercup 2008'!E72</f>
        <v>0.03819444444444444</v>
      </c>
      <c r="F8" s="17" t="str">
        <f>'Deelname Zomercup 2008'!F72</f>
        <v>Viking Venlo</v>
      </c>
      <c r="G8" s="17" t="str">
        <f>'Deelname Zomercup 2008'!G72</f>
        <v>NL</v>
      </c>
      <c r="H8" s="53">
        <f>'Deelname Zomercup 2008'!H72</f>
        <v>0</v>
      </c>
      <c r="I8" s="18">
        <f>'Deelname Zomercup 2008'!I72</f>
        <v>0</v>
      </c>
      <c r="J8" s="52" t="s">
        <v>105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&amp;L&amp;F&amp;C&amp;A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6"/>
  <sheetViews>
    <sheetView zoomScalePageLayoutView="0" workbookViewId="0" topLeftCell="A1">
      <selection activeCell="A30" sqref="A30"/>
    </sheetView>
  </sheetViews>
  <sheetFormatPr defaultColWidth="11.421875" defaultRowHeight="12.75"/>
  <cols>
    <col min="1" max="1" width="9.140625" style="17" customWidth="1"/>
    <col min="2" max="2" width="19.7109375" style="17" customWidth="1"/>
    <col min="3" max="3" width="12.7109375" style="17" customWidth="1"/>
    <col min="4" max="4" width="9.140625" style="17" customWidth="1"/>
    <col min="5" max="5" width="9.140625" style="18" customWidth="1"/>
    <col min="6" max="6" width="14.7109375" style="17" customWidth="1"/>
    <col min="7" max="7" width="9.140625" style="17" customWidth="1"/>
    <col min="8" max="9" width="9.140625" style="18" customWidth="1"/>
    <col min="10" max="16384" width="9.140625" style="17" customWidth="1"/>
  </cols>
  <sheetData>
    <row r="1" spans="1:10" ht="12.75">
      <c r="A1" s="7" t="s">
        <v>40</v>
      </c>
      <c r="B1" s="7" t="s">
        <v>32</v>
      </c>
      <c r="C1" s="7" t="s">
        <v>41</v>
      </c>
      <c r="D1" s="7" t="s">
        <v>42</v>
      </c>
      <c r="E1" s="12" t="s">
        <v>30</v>
      </c>
      <c r="F1" s="7" t="s">
        <v>43</v>
      </c>
      <c r="G1" s="7" t="s">
        <v>44</v>
      </c>
      <c r="H1" s="12" t="s">
        <v>36</v>
      </c>
      <c r="I1" s="12" t="s">
        <v>37</v>
      </c>
      <c r="J1" s="12" t="s">
        <v>50</v>
      </c>
    </row>
    <row r="2" spans="1:10" ht="12.75">
      <c r="A2" s="17">
        <f>'Deelname Zomercup 2008'!A84</f>
        <v>113</v>
      </c>
      <c r="B2" s="17" t="str">
        <f>'Deelname Zomercup 2008'!B84</f>
        <v>Gonne Janssen</v>
      </c>
      <c r="C2" s="17" t="str">
        <f>'Deelname Zomercup 2008'!C84</f>
        <v>M. Schol. A</v>
      </c>
      <c r="D2" s="17" t="str">
        <f>'Deelname Zomercup 2008'!D84</f>
        <v>K1</v>
      </c>
      <c r="E2" s="18">
        <f>'Deelname Zomercup 2008'!E84</f>
        <v>0</v>
      </c>
      <c r="F2" s="17" t="str">
        <f>'Deelname Zomercup 2008'!F84</f>
        <v>NWC Neerpelt</v>
      </c>
      <c r="G2" s="17" t="str">
        <f>'Deelname Zomercup 2008'!G84</f>
        <v>Dui</v>
      </c>
      <c r="H2" s="53">
        <f>'Deelname Zomercup 2008'!H84</f>
        <v>0.010798611111111111</v>
      </c>
      <c r="I2" s="18">
        <f>'Deelname Zomercup 2008'!I84</f>
        <v>0</v>
      </c>
      <c r="J2" s="17">
        <v>1</v>
      </c>
    </row>
    <row r="3" spans="1:10" ht="12.75">
      <c r="A3" s="17">
        <f>'Deelname Zomercup 2008'!A88</f>
        <v>117</v>
      </c>
      <c r="B3" s="17" t="str">
        <f>'Deelname Zomercup 2008'!B88</f>
        <v>Lydia Neis</v>
      </c>
      <c r="C3" s="17" t="str">
        <f>'Deelname Zomercup 2008'!C88</f>
        <v>M. Schol. A</v>
      </c>
      <c r="D3" s="17" t="str">
        <f>'Deelname Zomercup 2008'!D88</f>
        <v>Afvaart</v>
      </c>
      <c r="E3" s="18">
        <f>'Deelname Zomercup 2008'!E88</f>
        <v>0</v>
      </c>
      <c r="F3" s="17" t="str">
        <f>'Deelname Zomercup 2008'!F88</f>
        <v>KSG Koln</v>
      </c>
      <c r="G3" s="17" t="str">
        <f>'Deelname Zomercup 2008'!G88</f>
        <v>Dui</v>
      </c>
      <c r="H3" s="53">
        <f>'Deelname Zomercup 2008'!H88</f>
        <v>0.011238425925925928</v>
      </c>
      <c r="I3" s="18">
        <f>'Deelname Zomercup 2008'!I88</f>
        <v>0</v>
      </c>
      <c r="J3" s="17">
        <v>2</v>
      </c>
    </row>
    <row r="4" spans="1:10" ht="12.75">
      <c r="A4" s="17">
        <f>'Deelname Zomercup 2008'!A78</f>
        <v>107</v>
      </c>
      <c r="B4" s="17" t="str">
        <f>'Deelname Zomercup 2008'!B78</f>
        <v>Verena Suelzer</v>
      </c>
      <c r="C4" s="17" t="str">
        <f>'Deelname Zomercup 2008'!C78</f>
        <v>M. Schol. C</v>
      </c>
      <c r="D4" s="17" t="str">
        <f>'Deelname Zomercup 2008'!D78</f>
        <v>Afvaart</v>
      </c>
      <c r="E4" s="18">
        <f>'Deelname Zomercup 2008'!E78</f>
        <v>0</v>
      </c>
      <c r="F4" s="17" t="str">
        <f>'Deelname Zomercup 2008'!F78</f>
        <v>FFB Bruehl</v>
      </c>
      <c r="G4" s="17" t="str">
        <f>'Deelname Zomercup 2008'!G78</f>
        <v>Dui</v>
      </c>
      <c r="H4" s="53">
        <f>'Deelname Zomercup 2008'!H78</f>
        <v>0.012824074074074073</v>
      </c>
      <c r="I4" s="18">
        <f>'Deelname Zomercup 2008'!J78</f>
        <v>0</v>
      </c>
      <c r="J4" s="17">
        <v>3</v>
      </c>
    </row>
    <row r="5" spans="1:10" ht="12.75">
      <c r="A5" s="17">
        <f>'Deelname Zomercup 2008'!A77</f>
        <v>106</v>
      </c>
      <c r="B5" s="17" t="str">
        <f>'Deelname Zomercup 2008'!B77</f>
        <v>Yvet Ellenkamp</v>
      </c>
      <c r="C5" s="17" t="str">
        <f>'Deelname Zomercup 2008'!C77</f>
        <v>M. Schol. A</v>
      </c>
      <c r="D5" s="17" t="str">
        <f>'Deelname Zomercup 2008'!D77</f>
        <v>Afvaart</v>
      </c>
      <c r="E5" s="18">
        <f>'Deelname Zomercup 2008'!E77</f>
        <v>0</v>
      </c>
      <c r="F5" s="17" t="str">
        <f>'Deelname Zomercup 2008'!F77</f>
        <v>NKB</v>
      </c>
      <c r="G5" s="17" t="str">
        <f>'Deelname Zomercup 2008'!G77</f>
        <v>NL</v>
      </c>
      <c r="H5" s="53">
        <f>'Deelname Zomercup 2008'!H77</f>
        <v>0.025868055555555557</v>
      </c>
      <c r="I5" s="18">
        <f>'Deelname Zomercup 2008'!J77</f>
        <v>0</v>
      </c>
      <c r="J5" s="17">
        <v>4</v>
      </c>
    </row>
    <row r="6" spans="1:10" ht="12.75">
      <c r="A6" s="17">
        <f>'Deelname Zomercup 2008'!A74</f>
        <v>103</v>
      </c>
      <c r="B6" s="17" t="str">
        <f>'Deelname Zomercup 2008'!B74</f>
        <v>Rixte Schermerhorn</v>
      </c>
      <c r="C6" s="17" t="str">
        <f>'Deelname Zomercup 2008'!C74</f>
        <v>M. Schol. A</v>
      </c>
      <c r="D6" s="17" t="str">
        <f>'Deelname Zomercup 2008'!D74</f>
        <v>Afvaart</v>
      </c>
      <c r="E6" s="18">
        <f>'Deelname Zomercup 2008'!E74</f>
        <v>0.03819444444444444</v>
      </c>
      <c r="F6" s="17" t="str">
        <f>'Deelname Zomercup 2008'!F74</f>
        <v>Viking Venlo</v>
      </c>
      <c r="G6" s="17" t="str">
        <f>'Deelname Zomercup 2008'!G74</f>
        <v>NL</v>
      </c>
      <c r="H6" s="53">
        <f>'Deelname Zomercup 2008'!H74</f>
        <v>0</v>
      </c>
      <c r="I6" s="18">
        <f>'Deelname Zomercup 2008'!J74</f>
        <v>0.03819444444444444</v>
      </c>
      <c r="J6" s="52" t="s">
        <v>105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&amp;L&amp;F&amp;C&amp;A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A30" sqref="A30"/>
    </sheetView>
  </sheetViews>
  <sheetFormatPr defaultColWidth="11.421875" defaultRowHeight="12.75"/>
  <cols>
    <col min="1" max="1" width="9.140625" style="17" customWidth="1"/>
    <col min="2" max="2" width="19.7109375" style="17" customWidth="1"/>
    <col min="3" max="3" width="12.7109375" style="17" customWidth="1"/>
    <col min="4" max="4" width="9.140625" style="17" customWidth="1"/>
    <col min="5" max="5" width="9.140625" style="18" customWidth="1"/>
    <col min="6" max="6" width="14.7109375" style="17" customWidth="1"/>
    <col min="7" max="7" width="9.140625" style="17" customWidth="1"/>
    <col min="8" max="9" width="9.140625" style="18" customWidth="1"/>
    <col min="10" max="16384" width="9.140625" style="17" customWidth="1"/>
  </cols>
  <sheetData>
    <row r="1" spans="1:10" ht="12.75">
      <c r="A1" s="7" t="s">
        <v>40</v>
      </c>
      <c r="B1" s="7" t="s">
        <v>32</v>
      </c>
      <c r="C1" s="7" t="s">
        <v>41</v>
      </c>
      <c r="D1" s="7" t="s">
        <v>42</v>
      </c>
      <c r="E1" s="12" t="s">
        <v>30</v>
      </c>
      <c r="F1" s="7" t="s">
        <v>43</v>
      </c>
      <c r="G1" s="7" t="s">
        <v>44</v>
      </c>
      <c r="H1" s="12" t="s">
        <v>36</v>
      </c>
      <c r="I1" s="12" t="s">
        <v>37</v>
      </c>
      <c r="J1" s="12" t="s">
        <v>50</v>
      </c>
    </row>
    <row r="2" spans="1:10" ht="12.75">
      <c r="A2" s="17">
        <f>'Deelname Zomercup 2008'!A85</f>
        <v>114</v>
      </c>
      <c r="B2" s="17" t="str">
        <f>'Deelname Zomercup 2008'!B85</f>
        <v>Artuur Peters</v>
      </c>
      <c r="C2" s="17" t="str">
        <f>'Deelname Zomercup 2008'!C85</f>
        <v>J. Schol. A</v>
      </c>
      <c r="D2" s="17" t="str">
        <f>'Deelname Zomercup 2008'!D85</f>
        <v>K1</v>
      </c>
      <c r="E2" s="18">
        <f>'Deelname Zomercup 2008'!E85</f>
        <v>0</v>
      </c>
      <c r="F2" s="17" t="str">
        <f>'Deelname Zomercup 2008'!F85</f>
        <v>NWC Neerpelt</v>
      </c>
      <c r="G2" s="17" t="str">
        <f>'Deelname Zomercup 2008'!G85</f>
        <v>Bel</v>
      </c>
      <c r="H2" s="53">
        <f>'Deelname Zomercup 2008'!H85</f>
        <v>0.009664351851851851</v>
      </c>
      <c r="I2" s="18">
        <f>'Deelname Zomercup 2008'!I85</f>
        <v>0</v>
      </c>
      <c r="J2" s="17">
        <v>1</v>
      </c>
    </row>
    <row r="3" spans="1:10" ht="12.75">
      <c r="A3" s="17">
        <f>'Deelname Zomercup 2008'!A86</f>
        <v>115</v>
      </c>
      <c r="B3" s="17" t="str">
        <f>'Deelname Zomercup 2008'!B86</f>
        <v>Dries Broekx</v>
      </c>
      <c r="C3" s="17" t="str">
        <f>'Deelname Zomercup 2008'!C86</f>
        <v>J. Schol. A</v>
      </c>
      <c r="D3" s="17" t="str">
        <f>'Deelname Zomercup 2008'!D86</f>
        <v>K1</v>
      </c>
      <c r="E3" s="18">
        <f>'Deelname Zomercup 2008'!E86</f>
        <v>0</v>
      </c>
      <c r="F3" s="17" t="str">
        <f>'Deelname Zomercup 2008'!F86</f>
        <v>NWC Neerpelt</v>
      </c>
      <c r="G3" s="17" t="str">
        <f>'Deelname Zomercup 2008'!G86</f>
        <v>Bel</v>
      </c>
      <c r="H3" s="53">
        <f>'Deelname Zomercup 2008'!H86</f>
        <v>0.010023148148148147</v>
      </c>
      <c r="I3" s="18">
        <f>'Deelname Zomercup 2008'!I86</f>
        <v>0</v>
      </c>
      <c r="J3" s="17">
        <v>2</v>
      </c>
    </row>
    <row r="4" spans="1:10" ht="12.75">
      <c r="A4" s="17">
        <f>'Deelname Zomercup 2008'!A76</f>
        <v>105</v>
      </c>
      <c r="B4" s="17" t="str">
        <f>'Deelname Zomercup 2008'!B76</f>
        <v>Sem Roodbeen</v>
      </c>
      <c r="C4" s="17" t="str">
        <f>'Deelname Zomercup 2008'!C76</f>
        <v>J. Schol. A</v>
      </c>
      <c r="D4" s="17" t="str">
        <f>'Deelname Zomercup 2008'!D76</f>
        <v>Afvaart</v>
      </c>
      <c r="E4" s="18">
        <f>'Deelname Zomercup 2008'!E76</f>
        <v>0.008333333333333333</v>
      </c>
      <c r="F4" s="17" t="str">
        <f>'Deelname Zomercup 2008'!F76</f>
        <v>Viking Venlo</v>
      </c>
      <c r="G4" s="17" t="str">
        <f>'Deelname Zomercup 2008'!G76</f>
        <v>NL</v>
      </c>
      <c r="H4" s="53">
        <f>'Deelname Zomercup 2008'!H76</f>
        <v>0.010983796296296297</v>
      </c>
      <c r="I4" s="18">
        <f>'Deelname Zomercup 2008'!J76</f>
        <v>0.002650462962962964</v>
      </c>
      <c r="J4" s="17">
        <v>3</v>
      </c>
    </row>
    <row r="5" spans="1:10" ht="12.75">
      <c r="A5" s="17">
        <f>'Deelname Zomercup 2008'!A75</f>
        <v>104</v>
      </c>
      <c r="B5" s="17" t="str">
        <f>'Deelname Zomercup 2008'!B75</f>
        <v>Ivo Lamers</v>
      </c>
      <c r="C5" s="17" t="str">
        <f>'Deelname Zomercup 2008'!C75</f>
        <v>J. Schol. A</v>
      </c>
      <c r="D5" s="17" t="str">
        <f>'Deelname Zomercup 2008'!D75</f>
        <v>Afvaart</v>
      </c>
      <c r="E5" s="18">
        <f>'Deelname Zomercup 2008'!E75</f>
        <v>0.011805555555555555</v>
      </c>
      <c r="F5" s="17" t="str">
        <f>'Deelname Zomercup 2008'!F75</f>
        <v>Viking Venlo</v>
      </c>
      <c r="G5" s="17" t="str">
        <f>'Deelname Zomercup 2008'!G75</f>
        <v>NL</v>
      </c>
      <c r="H5" s="53">
        <f>'Deelname Zomercup 2008'!H75</f>
        <v>0.011481481481481483</v>
      </c>
      <c r="I5" s="18">
        <f>'Deelname Zomercup 2008'!J75</f>
        <v>0.0003240740740740721</v>
      </c>
      <c r="J5" s="17">
        <v>4</v>
      </c>
    </row>
    <row r="6" spans="5:9" ht="12.75">
      <c r="E6" s="17"/>
      <c r="H6" s="17"/>
      <c r="I6" s="17"/>
    </row>
    <row r="7" spans="5:9" ht="12.75">
      <c r="E7" s="17"/>
      <c r="H7" s="17"/>
      <c r="I7" s="17"/>
    </row>
    <row r="8" spans="5:9" ht="12.75">
      <c r="E8" s="17"/>
      <c r="H8" s="17"/>
      <c r="I8" s="17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&amp;L&amp;F&amp;C&amp;A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A30" sqref="A30"/>
    </sheetView>
  </sheetViews>
  <sheetFormatPr defaultColWidth="11.421875" defaultRowHeight="12.75"/>
  <cols>
    <col min="1" max="1" width="9.140625" style="17" customWidth="1"/>
    <col min="2" max="2" width="19.7109375" style="17" customWidth="1"/>
    <col min="3" max="3" width="12.7109375" style="17" customWidth="1"/>
    <col min="4" max="4" width="9.140625" style="17" customWidth="1"/>
    <col min="5" max="5" width="9.140625" style="18" customWidth="1"/>
    <col min="6" max="6" width="14.7109375" style="17" customWidth="1"/>
    <col min="7" max="7" width="9.140625" style="17" customWidth="1"/>
    <col min="8" max="9" width="9.140625" style="18" customWidth="1"/>
    <col min="10" max="16384" width="9.140625" style="17" customWidth="1"/>
  </cols>
  <sheetData>
    <row r="1" spans="1:10" ht="12.75">
      <c r="A1" s="7" t="s">
        <v>40</v>
      </c>
      <c r="B1" s="7" t="s">
        <v>32</v>
      </c>
      <c r="C1" s="7" t="s">
        <v>41</v>
      </c>
      <c r="D1" s="7" t="s">
        <v>42</v>
      </c>
      <c r="E1" s="12" t="s">
        <v>30</v>
      </c>
      <c r="F1" s="7" t="s">
        <v>43</v>
      </c>
      <c r="G1" s="7" t="s">
        <v>44</v>
      </c>
      <c r="H1" s="12" t="s">
        <v>36</v>
      </c>
      <c r="I1" s="12" t="s">
        <v>37</v>
      </c>
      <c r="J1" s="12" t="s">
        <v>50</v>
      </c>
    </row>
    <row r="2" spans="5:9" ht="12.75">
      <c r="E2" s="17"/>
      <c r="H2" s="17"/>
      <c r="I2" s="17"/>
    </row>
    <row r="3" spans="5:9" ht="12.75">
      <c r="E3" s="17"/>
      <c r="H3" s="17"/>
      <c r="I3" s="17"/>
    </row>
    <row r="4" spans="5:9" ht="12.75">
      <c r="E4" s="17"/>
      <c r="H4" s="17"/>
      <c r="I4" s="17"/>
    </row>
    <row r="5" spans="5:9" ht="12.75">
      <c r="E5" s="17"/>
      <c r="H5" s="17"/>
      <c r="I5" s="17"/>
    </row>
    <row r="6" spans="5:9" ht="12.75">
      <c r="E6" s="17"/>
      <c r="H6" s="17"/>
      <c r="I6" s="17"/>
    </row>
    <row r="7" spans="5:9" ht="12.75">
      <c r="E7" s="17"/>
      <c r="H7" s="17"/>
      <c r="I7" s="17"/>
    </row>
    <row r="8" spans="5:9" ht="12.75">
      <c r="E8" s="17"/>
      <c r="H8" s="17"/>
      <c r="I8" s="17"/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&amp;L&amp;F&amp;C&amp;A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5"/>
  <sheetViews>
    <sheetView zoomScalePageLayoutView="0" workbookViewId="0" topLeftCell="A1">
      <selection activeCell="A30" sqref="A30"/>
    </sheetView>
  </sheetViews>
  <sheetFormatPr defaultColWidth="11.421875" defaultRowHeight="12.75"/>
  <cols>
    <col min="1" max="1" width="9.140625" style="17" customWidth="1"/>
    <col min="2" max="2" width="19.7109375" style="17" customWidth="1"/>
    <col min="3" max="3" width="12.7109375" style="17" customWidth="1"/>
    <col min="4" max="4" width="9.140625" style="17" customWidth="1"/>
    <col min="5" max="5" width="9.140625" style="18" customWidth="1"/>
    <col min="6" max="6" width="14.7109375" style="17" customWidth="1"/>
    <col min="7" max="7" width="9.140625" style="17" customWidth="1"/>
    <col min="8" max="9" width="9.140625" style="18" customWidth="1"/>
    <col min="10" max="16384" width="9.140625" style="17" customWidth="1"/>
  </cols>
  <sheetData>
    <row r="1" spans="1:10" ht="12.75">
      <c r="A1" s="7" t="s">
        <v>40</v>
      </c>
      <c r="B1" s="7" t="s">
        <v>32</v>
      </c>
      <c r="C1" s="7" t="s">
        <v>41</v>
      </c>
      <c r="D1" s="7" t="s">
        <v>42</v>
      </c>
      <c r="E1" s="12" t="s">
        <v>30</v>
      </c>
      <c r="F1" s="7" t="s">
        <v>43</v>
      </c>
      <c r="G1" s="7" t="s">
        <v>44</v>
      </c>
      <c r="H1" s="12" t="s">
        <v>36</v>
      </c>
      <c r="I1" s="12" t="s">
        <v>37</v>
      </c>
      <c r="J1" s="12" t="s">
        <v>50</v>
      </c>
    </row>
    <row r="2" spans="1:10" ht="12.75">
      <c r="A2" s="17">
        <f>'Deelname Zomercup 2008'!A29</f>
        <v>26</v>
      </c>
      <c r="B2" s="17" t="str">
        <f>'Deelname Zomercup 2008'!B29</f>
        <v>Helmien Peters</v>
      </c>
      <c r="C2" s="17" t="str">
        <f>'Deelname Zomercup 2008'!C29</f>
        <v>M. Junioren B</v>
      </c>
      <c r="D2" s="17" t="str">
        <f>'Deelname Zomercup 2008'!D29</f>
        <v>K1</v>
      </c>
      <c r="E2" s="18">
        <f>'Deelname Zomercup 2008'!E8</f>
        <v>0.03401620370370371</v>
      </c>
      <c r="F2" s="17" t="str">
        <f>'Deelname Zomercup 2008'!F29</f>
        <v>NWC Neerpelt</v>
      </c>
      <c r="G2" s="17" t="str">
        <f>'Deelname Zomercup 2008'!G29</f>
        <v>Bel</v>
      </c>
      <c r="H2" s="29">
        <f>'Deelname Zomercup 2008'!H8</f>
        <v>0.033310185185185186</v>
      </c>
      <c r="I2" s="18">
        <f>'Deelname Zomercup 2008'!I8</f>
        <v>0</v>
      </c>
      <c r="J2" s="17">
        <v>1</v>
      </c>
    </row>
    <row r="3" spans="1:10" ht="12.75">
      <c r="A3" s="17">
        <f>'Deelname Zomercup 2008'!A21</f>
        <v>18</v>
      </c>
      <c r="B3" s="17" t="str">
        <f>'Deelname Zomercup 2008'!B21</f>
        <v>Katharina Metzger</v>
      </c>
      <c r="C3" s="17" t="str">
        <f>'Deelname Zomercup 2008'!C21</f>
        <v>M. Junioren A</v>
      </c>
      <c r="D3" s="17" t="str">
        <f>'Deelname Zomercup 2008'!D21</f>
        <v>Afvaart</v>
      </c>
      <c r="E3" s="18">
        <f>'Deelname Zomercup 2008'!E7</f>
        <v>0.036111111111111115</v>
      </c>
      <c r="F3" s="17" t="str">
        <f>'Deelname Zomercup 2008'!F21</f>
        <v>LKC</v>
      </c>
      <c r="G3" s="17" t="str">
        <f>'Deelname Zomercup 2008'!G21</f>
        <v>Dui</v>
      </c>
      <c r="H3" s="29">
        <f>'Deelname Zomercup 2008'!H7</f>
        <v>0.03619212962962963</v>
      </c>
      <c r="I3" s="18">
        <f>'Deelname Zomercup 2008'!I7</f>
        <v>0</v>
      </c>
      <c r="J3" s="17">
        <v>2</v>
      </c>
    </row>
    <row r="4" spans="1:10" ht="12.75">
      <c r="A4" s="17">
        <f>'Deelname Zomercup 2008'!A6</f>
        <v>3</v>
      </c>
      <c r="B4" s="17" t="str">
        <f>'Deelname Zomercup 2008'!B6</f>
        <v>Iempke vd Bongard</v>
      </c>
      <c r="C4" s="17" t="str">
        <f>'Deelname Zomercup 2008'!C6</f>
        <v>M. Junioren A</v>
      </c>
      <c r="D4" s="17" t="str">
        <f>'Deelname Zomercup 2008'!D6</f>
        <v>Afvaart</v>
      </c>
      <c r="E4" s="18">
        <f>'Deelname Zomercup 2008'!E6</f>
        <v>0.0416550925925926</v>
      </c>
      <c r="F4" s="17" t="str">
        <f>'Deelname Zomercup 2008'!F6</f>
        <v>Viking Venlo</v>
      </c>
      <c r="G4" s="17" t="str">
        <f>'Deelname Zomercup 2008'!G6</f>
        <v>NL</v>
      </c>
      <c r="H4" s="29">
        <f>'Deelname Zomercup 2008'!H6</f>
        <v>0.042187499999999996</v>
      </c>
      <c r="I4" s="18">
        <f>'Deelname Zomercup 2008'!J6</f>
        <v>0.0005324074074073981</v>
      </c>
      <c r="J4" s="17">
        <v>3</v>
      </c>
    </row>
    <row r="5" spans="1:10" ht="12.75">
      <c r="A5" s="17">
        <f>'Deelname Zomercup 2008'!A5</f>
        <v>2</v>
      </c>
      <c r="B5" s="17" t="str">
        <f>'Deelname Zomercup 2008'!B5</f>
        <v>Elise vd Bongard</v>
      </c>
      <c r="C5" s="17" t="str">
        <f>'Deelname Zomercup 2008'!C5</f>
        <v>M. Junioren B</v>
      </c>
      <c r="D5" s="17" t="str">
        <f>'Deelname Zomercup 2008'!D5</f>
        <v>Afvaart</v>
      </c>
      <c r="E5" s="18">
        <f>'Deelname Zomercup 2008'!E5</f>
        <v>0.03819444444444444</v>
      </c>
      <c r="F5" s="17" t="str">
        <f>'Deelname Zomercup 2008'!F5</f>
        <v>Viking Venlo</v>
      </c>
      <c r="G5" s="17" t="str">
        <f>'Deelname Zomercup 2008'!G5</f>
        <v>NL</v>
      </c>
      <c r="H5" s="29">
        <f>'Deelname Zomercup 2008'!H5</f>
        <v>0</v>
      </c>
      <c r="I5" s="18">
        <f>'Deelname Zomercup 2008'!J5</f>
        <v>0.03819444444444444</v>
      </c>
      <c r="J5" s="52" t="s">
        <v>107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&amp;L&amp;F&amp;C&amp;A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5"/>
  <sheetViews>
    <sheetView zoomScalePageLayoutView="0" workbookViewId="0" topLeftCell="A1">
      <selection activeCell="B2" sqref="B2"/>
    </sheetView>
  </sheetViews>
  <sheetFormatPr defaultColWidth="11.421875" defaultRowHeight="12.75"/>
  <cols>
    <col min="1" max="1" width="9.140625" style="17" customWidth="1"/>
    <col min="2" max="2" width="19.7109375" style="17" customWidth="1"/>
    <col min="3" max="3" width="12.7109375" style="17" customWidth="1"/>
    <col min="4" max="4" width="9.140625" style="17" customWidth="1"/>
    <col min="5" max="5" width="9.140625" style="18" customWidth="1"/>
    <col min="6" max="6" width="14.7109375" style="17" customWidth="1"/>
    <col min="7" max="7" width="9.140625" style="17" customWidth="1"/>
    <col min="8" max="9" width="9.140625" style="18" customWidth="1"/>
    <col min="10" max="16384" width="9.140625" style="17" customWidth="1"/>
  </cols>
  <sheetData>
    <row r="1" spans="1:10" ht="12.75">
      <c r="A1" s="7" t="s">
        <v>40</v>
      </c>
      <c r="B1" s="7" t="s">
        <v>32</v>
      </c>
      <c r="C1" s="7" t="s">
        <v>41</v>
      </c>
      <c r="D1" s="7" t="s">
        <v>42</v>
      </c>
      <c r="E1" s="12" t="s">
        <v>30</v>
      </c>
      <c r="F1" s="7" t="s">
        <v>43</v>
      </c>
      <c r="G1" s="7" t="s">
        <v>44</v>
      </c>
      <c r="H1" s="12" t="s">
        <v>36</v>
      </c>
      <c r="I1" s="12" t="s">
        <v>37</v>
      </c>
      <c r="J1" s="12" t="s">
        <v>50</v>
      </c>
    </row>
    <row r="2" spans="1:10" ht="12.75">
      <c r="A2" s="17">
        <f>'Deelname Zomercup 2008'!A22</f>
        <v>19</v>
      </c>
      <c r="B2" s="17" t="str">
        <f>'Deelname Zomercup 2008'!B22</f>
        <v>Bjoern Barthel</v>
      </c>
      <c r="C2" s="17" t="str">
        <f>'Deelname Zomercup 2008'!C22</f>
        <v>J. Junioren A</v>
      </c>
      <c r="D2" s="17" t="str">
        <f>'Deelname Zomercup 2008'!D22</f>
        <v>K1</v>
      </c>
      <c r="E2" s="18">
        <f>'Deelname Zomercup 2008'!E22</f>
        <v>0</v>
      </c>
      <c r="F2" s="17" t="str">
        <f>'Deelname Zomercup 2008'!F22</f>
        <v>LKC</v>
      </c>
      <c r="G2" s="17" t="str">
        <f>'Deelname Zomercup 2008'!G22</f>
        <v>Dui</v>
      </c>
      <c r="H2" s="53">
        <f>'Deelname Zomercup 2008'!H22</f>
        <v>0.03167824074074074</v>
      </c>
      <c r="I2" s="18">
        <f>'Deelname Zomercup 2008'!I22</f>
        <v>0</v>
      </c>
      <c r="J2" s="17">
        <v>1</v>
      </c>
    </row>
    <row r="3" spans="1:10" ht="12.75">
      <c r="A3" s="17">
        <f>'Deelname Zomercup 2008'!A8</f>
        <v>5</v>
      </c>
      <c r="B3" s="17" t="str">
        <f>'Deelname Zomercup 2008'!B8</f>
        <v>Victor den Haan</v>
      </c>
      <c r="C3" s="17" t="str">
        <f>'Deelname Zomercup 2008'!C8</f>
        <v>J. Junioren B</v>
      </c>
      <c r="D3" s="17" t="str">
        <f>'Deelname Zomercup 2008'!D8</f>
        <v>K1</v>
      </c>
      <c r="E3" s="18">
        <f>'Deelname Zomercup 2008'!E8</f>
        <v>0.03401620370370371</v>
      </c>
      <c r="F3" s="17" t="str">
        <f>'Deelname Zomercup 2008'!F8</f>
        <v>Viking Venlo</v>
      </c>
      <c r="G3" s="17" t="str">
        <f>'Deelname Zomercup 2008'!G8</f>
        <v>NL</v>
      </c>
      <c r="H3" s="53">
        <f>'Deelname Zomercup 2008'!H8</f>
        <v>0.033310185185185186</v>
      </c>
      <c r="I3" s="18">
        <f>'Deelname Zomercup 2008'!J8</f>
        <v>0.0007060185185185225</v>
      </c>
      <c r="J3" s="17">
        <v>2</v>
      </c>
    </row>
    <row r="4" spans="1:10" ht="12.75">
      <c r="A4" s="17">
        <f>'Deelname Zomercup 2008'!A7</f>
        <v>4</v>
      </c>
      <c r="B4" s="17" t="str">
        <f>'Deelname Zomercup 2008'!B7</f>
        <v>Raf van Rijswick</v>
      </c>
      <c r="C4" s="17" t="str">
        <f>'Deelname Zomercup 2008'!C7</f>
        <v>J. Junioren B</v>
      </c>
      <c r="D4" s="17" t="str">
        <f>'Deelname Zomercup 2008'!D7</f>
        <v>Afvaart</v>
      </c>
      <c r="E4" s="18">
        <f>'Deelname Zomercup 2008'!E7</f>
        <v>0.036111111111111115</v>
      </c>
      <c r="F4" s="17" t="str">
        <f>'Deelname Zomercup 2008'!F7</f>
        <v>Viking Venlo</v>
      </c>
      <c r="G4" s="17" t="str">
        <f>'Deelname Zomercup 2008'!G7</f>
        <v>NL</v>
      </c>
      <c r="H4" s="53">
        <f>'Deelname Zomercup 2008'!H7</f>
        <v>0.03619212962962963</v>
      </c>
      <c r="I4" s="18">
        <f>'Deelname Zomercup 2008'!J7</f>
        <v>8.101851851851499E-05</v>
      </c>
      <c r="J4" s="17">
        <v>3</v>
      </c>
    </row>
    <row r="5" spans="1:10" ht="12.75">
      <c r="A5" s="17">
        <f>'Deelname Zomercup 2008'!A9</f>
        <v>6</v>
      </c>
      <c r="B5" s="17" t="str">
        <f>'Deelname Zomercup 2008'!B9</f>
        <v>Boris den Haan</v>
      </c>
      <c r="C5" s="17" t="str">
        <f>'Deelname Zomercup 2008'!C9</f>
        <v>J. Junioren A</v>
      </c>
      <c r="D5" s="17" t="str">
        <f>'Deelname Zomercup 2008'!D9</f>
        <v>Afvaart</v>
      </c>
      <c r="E5" s="18">
        <f>'Deelname Zomercup 2008'!E9</f>
        <v>0.040046296296296295</v>
      </c>
      <c r="F5" s="17" t="str">
        <f>'Deelname Zomercup 2008'!F9</f>
        <v>Viking Venlo</v>
      </c>
      <c r="G5" s="17" t="str">
        <f>'Deelname Zomercup 2008'!G9</f>
        <v>NL</v>
      </c>
      <c r="H5" s="53">
        <f>'Deelname Zomercup 2008'!H9</f>
        <v>0.040219907407407406</v>
      </c>
      <c r="I5" s="18">
        <f>'Deelname Zomercup 2008'!J9</f>
        <v>0.0001736111111111105</v>
      </c>
      <c r="J5" s="17">
        <v>4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&amp;L&amp;F&amp;C&amp;A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Stroeken Electro BV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pascal</dc:creator>
  <cp:keywords/>
  <dc:description/>
  <cp:lastModifiedBy>emu</cp:lastModifiedBy>
  <cp:lastPrinted>2009-08-08T21:53:29Z</cp:lastPrinted>
  <dcterms:created xsi:type="dcterms:W3CDTF">2008-07-28T16:41:52Z</dcterms:created>
  <dcterms:modified xsi:type="dcterms:W3CDTF">2009-08-08T15:10:51Z</dcterms:modified>
  <cp:category/>
  <cp:version/>
  <cp:contentType/>
  <cp:contentStatus/>
</cp:coreProperties>
</file>